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Relleno Sanitario Huichapan\Informes Mensuales del Relleno Sanitario s SEMARNATH\"/>
    </mc:Choice>
  </mc:AlternateContent>
  <xr:revisionPtr revIDLastSave="0" documentId="13_ncr:1_{EC9F338C-AEDC-4F05-8B4E-CDCA4A40F142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Reporte fotográfico " sheetId="1" r:id="rId1"/>
    <sheet name="Registro de Residuos" sheetId="10" r:id="rId2"/>
    <sheet name="Cronograma de actividades " sheetId="8" r:id="rId3"/>
  </sheets>
  <definedNames>
    <definedName name="_xlnm.Print_Area" localSheetId="0">'Reporte fotográfico '!$A$1:$I$195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0" l="1"/>
  <c r="J31" i="10"/>
  <c r="K31" i="10" s="1"/>
  <c r="J29" i="10"/>
  <c r="K29" i="10" s="1"/>
  <c r="J27" i="10"/>
  <c r="K27" i="10" s="1"/>
  <c r="J25" i="10"/>
  <c r="K25" i="10" s="1"/>
  <c r="J23" i="10"/>
  <c r="K23" i="10" s="1"/>
  <c r="J21" i="10"/>
  <c r="K21" i="10" s="1"/>
  <c r="J19" i="10"/>
  <c r="J17" i="10"/>
  <c r="J15" i="10"/>
  <c r="J13" i="10"/>
  <c r="J11" i="10"/>
  <c r="J9" i="10"/>
  <c r="J8" i="10"/>
  <c r="K8" i="10" s="1"/>
  <c r="J10" i="10"/>
  <c r="J12" i="10"/>
  <c r="J14" i="10"/>
  <c r="J16" i="10"/>
  <c r="J18" i="10"/>
  <c r="J20" i="10"/>
  <c r="J22" i="10"/>
  <c r="K22" i="10" s="1"/>
  <c r="J24" i="10"/>
  <c r="K24" i="10" s="1"/>
  <c r="J26" i="10"/>
  <c r="K26" i="10" s="1"/>
  <c r="J28" i="10"/>
  <c r="K28" i="10" s="1"/>
  <c r="J30" i="10"/>
  <c r="K30" i="10" s="1"/>
  <c r="J32" i="10"/>
  <c r="K32" i="10" s="1"/>
  <c r="J33" i="10"/>
  <c r="J34" i="10"/>
  <c r="K34" i="10" s="1"/>
  <c r="J35" i="10"/>
  <c r="J36" i="10"/>
  <c r="K36" i="10" s="1"/>
  <c r="J37" i="10"/>
  <c r="J7" i="10"/>
  <c r="K7" i="10" s="1"/>
  <c r="H38" i="10"/>
  <c r="G38" i="10"/>
  <c r="F38" i="10"/>
  <c r="E38" i="10"/>
  <c r="D38" i="10"/>
  <c r="C38" i="10"/>
  <c r="B38" i="10"/>
  <c r="K33" i="10"/>
  <c r="K35" i="10"/>
  <c r="K37" i="10"/>
  <c r="K10" i="10"/>
  <c r="K12" i="10"/>
  <c r="K14" i="10"/>
  <c r="K16" i="10"/>
  <c r="K18" i="10"/>
  <c r="K20" i="10"/>
  <c r="A9" i="10"/>
  <c r="A32" i="10"/>
  <c r="A33" i="10" s="1"/>
  <c r="A34" i="10" s="1"/>
  <c r="A35" i="10" s="1"/>
  <c r="A36" i="10" s="1"/>
  <c r="A37" i="10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8" i="10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F6" i="8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AI6" i="8" s="1"/>
  <c r="J38" i="10" l="1"/>
  <c r="K38" i="10" s="1"/>
  <c r="K19" i="10"/>
  <c r="K17" i="10"/>
  <c r="K15" i="10"/>
  <c r="K13" i="10"/>
  <c r="K11" i="10"/>
  <c r="K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A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6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Colocar la evidencia fotográfica de las actividades que corresponden a la </t>
        </r>
        <r>
          <rPr>
            <sz val="9"/>
            <color indexed="81"/>
            <rFont val="Tahoma"/>
            <family val="2"/>
          </rPr>
          <t>actividad señalada.</t>
        </r>
      </text>
    </comment>
    <comment ref="A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8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10" authorId="0" shapeId="0" xr:uid="{370D27CC-1E44-45AB-A8BF-CC0C16F201E8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3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4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7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E5" authorId="0" shapeId="0" xr:uid="{068B29E8-D331-4230-AF71-DA1F8B248F9E}">
      <text>
        <r>
          <rPr>
            <b/>
            <sz val="9"/>
            <color indexed="81"/>
            <rFont val="Tahoma"/>
            <family val="2"/>
          </rPr>
          <t xml:space="preserve">Marcar la casilla correspondiente al día o días de ejecución de las actividades.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22BA0172-E528-42B8-BE1B-DC1C81881F5D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</text>
    </comment>
    <comment ref="B16" authorId="0" shapeId="0" xr:uid="{C3164B07-FF9F-40A0-AC00-455B62107738}">
      <text>
        <r>
          <rPr>
            <b/>
            <sz val="9"/>
            <color indexed="81"/>
            <rFont val="Tahoma"/>
            <family val="2"/>
          </rPr>
          <t xml:space="preserve">Sólo cuando corresponda.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8EA9F002-EC57-4E6C-B089-B6BDB9D6BDFE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FDFAF748-FD8A-41DE-BA32-226B1B091FD7}">
      <text>
        <r>
          <rPr>
            <b/>
            <sz val="9"/>
            <color indexed="81"/>
            <rFont val="Tahoma"/>
            <family val="2"/>
          </rPr>
          <t xml:space="preserve">Anotar si se realizaron actividades de mantenimiento general.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<sst xmlns="http://schemas.openxmlformats.org/spreadsheetml/2006/main" count="138" uniqueCount="57">
  <si>
    <t>Cobertura de residuos</t>
  </si>
  <si>
    <t>Informe Mensual de Sitios de Disposición Final Municipal</t>
  </si>
  <si>
    <t>Fecha de ejecución</t>
  </si>
  <si>
    <t>Compactación de residuos</t>
  </si>
  <si>
    <t>Control de fauna nociva</t>
  </si>
  <si>
    <t>Recolección de materiales ligeros</t>
  </si>
  <si>
    <t>Captación y recirculación de lixiviados</t>
  </si>
  <si>
    <t>Mantenimiento de drenes pluviales</t>
  </si>
  <si>
    <t>Monitoreos</t>
  </si>
  <si>
    <t>Día</t>
  </si>
  <si>
    <t xml:space="preserve">Residuos orgánicos </t>
  </si>
  <si>
    <t>Cartón/papel</t>
  </si>
  <si>
    <t>Metal</t>
  </si>
  <si>
    <t>Aluminio</t>
  </si>
  <si>
    <t>Vidrio</t>
  </si>
  <si>
    <t>Neumáticos</t>
  </si>
  <si>
    <t>Acumulado</t>
  </si>
  <si>
    <t>Total</t>
  </si>
  <si>
    <t>PET/
Plásticos</t>
  </si>
  <si>
    <t>Toneladas 
recibidas</t>
  </si>
  <si>
    <t xml:space="preserve">Indicaciones: colocar la cantidad de residuos expresada en toneladas, los datos que no se tengan se deberán reportar en cero. </t>
  </si>
  <si>
    <t xml:space="preserve">No. </t>
  </si>
  <si>
    <t>Actividad</t>
  </si>
  <si>
    <t>Fecha de inicio</t>
  </si>
  <si>
    <t xml:space="preserve">Día </t>
  </si>
  <si>
    <t>Quema de biogás</t>
  </si>
  <si>
    <t>Recirculación de lixiviados</t>
  </si>
  <si>
    <t>Recolecta de materiales ligeros</t>
  </si>
  <si>
    <t>Monitoreo de lixiviados</t>
  </si>
  <si>
    <t>Monitoreo de biogás</t>
  </si>
  <si>
    <t>Monitoreo de acuíferos</t>
  </si>
  <si>
    <t>Mantenimiento general</t>
  </si>
  <si>
    <t>Fecha de
 término</t>
  </si>
  <si>
    <t>Franja de amortiguamiento</t>
  </si>
  <si>
    <t xml:space="preserve">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</si>
  <si>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</si>
  <si>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</si>
  <si>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</si>
  <si>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            </t>
  </si>
  <si>
    <t xml:space="preserve">                              </t>
  </si>
  <si>
    <t xml:space="preserve">Descripción: Se realizò la cobertura y compactaciòn con material (tepetate) en los Residuos Sòlidos Urbanos con la finalidad de evitar la dispersiòn de materiales ligeros, fauna nociva y la infitraciòn pluvial. </t>
  </si>
  <si>
    <t xml:space="preserve">Descripción: Se realizò la compactaciòn de los Residuos Sòlidos Urbanos no valorizables, con la finalidad de poder reducir el volumen, dfacilita la cobertura de la capa con material y reduce el impacto ambienta. </t>
  </si>
  <si>
    <t xml:space="preserve">Descripción: se realizo la fumigaciòn en todas las àreas de las instalaciones del Relleno Sanitario Municipal, esto para evitar la proliferaciòn de la fauna nociva dentro y fuera de las instalaciones. </t>
  </si>
  <si>
    <t xml:space="preserve">Descripción: Se Realizò la limpieza en la periferia de las instalaciones del Relleno Sanitario Municipal, dentro y fuera de estas, esto con el objetivo de evitar la dispersiòn de estos materiales a los predios vecinos. </t>
  </si>
  <si>
    <t xml:space="preserve">Descripciòn: Se realizò la captaciòn y  recirculaciòn de lixiviados para evitar impactos ambientales. </t>
  </si>
  <si>
    <t>Descripción: Se realizò la limpieza del dren pluvial, esto con el objetivo de prevenir inundaciones, contaminaciòn, malos olores y garabtizar el correcto funcionamiento del sistema de gestipon de aguas pluviales.</t>
  </si>
  <si>
    <t xml:space="preserve">RSU confinados </t>
  </si>
  <si>
    <r>
      <rPr>
        <b/>
        <sz val="11"/>
        <color theme="1"/>
        <rFont val="Montserrat"/>
        <family val="3"/>
        <scheme val="minor"/>
      </rPr>
      <t>Informe Mensual de Sitios de Disposición Final Municipal</t>
    </r>
    <r>
      <rPr>
        <sz val="11"/>
        <color theme="1"/>
        <rFont val="Montserrat"/>
        <family val="2"/>
        <scheme val="minor"/>
      </rPr>
      <t xml:space="preserve">
Municipio: Huichapan
Mes reportado: Agosto</t>
    </r>
  </si>
  <si>
    <t>Lunes 4 de agosto de 2025</t>
  </si>
  <si>
    <t>Miercoles 6 de agosto de 2025</t>
  </si>
  <si>
    <t>Viernes 8 de agosto de 2025</t>
  </si>
  <si>
    <t>Viernes 19 de agosto de 2025</t>
  </si>
  <si>
    <t>Martes 8 de julio de 2025</t>
  </si>
  <si>
    <t xml:space="preserve">Descripciòn: En el mes de Julio se realizaron los monitoreos de Biogas y Lixiviado en el Relleno Sanitario Municipal pertinentes. </t>
  </si>
  <si>
    <t>Lunes 18 de agosto de 2025</t>
  </si>
  <si>
    <r>
      <rPr>
        <b/>
        <sz val="11"/>
        <color theme="1"/>
        <rFont val="Montserrat"/>
        <family val="3"/>
        <scheme val="minor"/>
      </rPr>
      <t>Bitácora de ingreso de residuos y valorización</t>
    </r>
    <r>
      <rPr>
        <sz val="11"/>
        <color theme="1"/>
        <rFont val="Montserrat"/>
        <family val="2"/>
        <scheme val="minor"/>
      </rPr>
      <t xml:space="preserve">
Municipio: Huichapan
Mes reportado: Agosto </t>
    </r>
  </si>
  <si>
    <r>
      <rPr>
        <b/>
        <sz val="11"/>
        <color theme="1"/>
        <rFont val="Montserrat"/>
        <family val="3"/>
        <scheme val="minor"/>
      </rPr>
      <t>Cronograma mensual de actividades de mantenimiento ejecutadas</t>
    </r>
    <r>
      <rPr>
        <sz val="11"/>
        <color theme="1"/>
        <rFont val="Montserrat"/>
        <family val="3"/>
        <scheme val="minor"/>
      </rPr>
      <t xml:space="preserve">
Municipio: Huichapan 
Mes reportado: 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</si>
</sst>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Montserrat"/>
      <family val="2"/>
      <scheme val="minor"/>
    </font>
    <font>
      <b/>
      <sz val="11"/>
      <color theme="1"/>
      <name val="Montserrat"/>
      <family val="3"/>
      <scheme val="minor"/>
    </font>
    <font>
      <sz val="11"/>
      <color theme="1"/>
      <name val="Montserrat"/>
      <family val="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Montserrat"/>
      <scheme val="minor"/>
    </font>
    <font>
      <sz val="11"/>
      <color theme="1"/>
      <name val="Montserra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1082675" cy="658283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1082675" cy="658283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174006</xdr:colOff>
      <xdr:row>5</xdr:row>
      <xdr:rowOff>230225</xdr:rowOff>
    </xdr:from>
    <xdr:to>
      <xdr:col>3</xdr:col>
      <xdr:colOff>162622</xdr:colOff>
      <xdr:row>13</xdr:row>
      <xdr:rowOff>197708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006" y="1391810"/>
          <a:ext cx="319459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197236</xdr:colOff>
      <xdr:row>15</xdr:row>
      <xdr:rowOff>228134</xdr:rowOff>
    </xdr:from>
    <xdr:to>
      <xdr:col>3</xdr:col>
      <xdr:colOff>127773</xdr:colOff>
      <xdr:row>23</xdr:row>
      <xdr:rowOff>195617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236" y="3712890"/>
          <a:ext cx="3136513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0</xdr:col>
      <xdr:colOff>28575</xdr:colOff>
      <xdr:row>28</xdr:row>
      <xdr:rowOff>19050</xdr:rowOff>
    </xdr:from>
    <xdr:ext cx="1323975" cy="4857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181600"/>
          <a:ext cx="13239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56</xdr:row>
      <xdr:rowOff>19050</xdr:rowOff>
    </xdr:from>
    <xdr:ext cx="1323975" cy="6191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0296525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84</xdr:row>
      <xdr:rowOff>19050</xdr:rowOff>
    </xdr:from>
    <xdr:ext cx="1323975" cy="581025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5411450"/>
          <a:ext cx="132397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112</xdr:row>
      <xdr:rowOff>19051</xdr:rowOff>
    </xdr:from>
    <xdr:ext cx="1323975" cy="72390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0526376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140</xdr:row>
      <xdr:rowOff>19050</xdr:rowOff>
    </xdr:from>
    <xdr:ext cx="1323975" cy="619125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5641300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168</xdr:row>
      <xdr:rowOff>19051</xdr:rowOff>
    </xdr:from>
    <xdr:ext cx="1323975" cy="552450"/>
    <xdr:pic>
      <xdr:nvPicPr>
        <xdr:cNvPr id="45" name="image1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756226"/>
          <a:ext cx="1323975" cy="552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966C7D4A-2340-AC26-FE55-E9E850A98B17}"/>
            </a:ext>
          </a:extLst>
        </xdr:cNvPr>
        <xdr:cNvSpPr>
          <a:spLocks noChangeAspect="1" noChangeArrowheads="1"/>
        </xdr:cNvSpPr>
      </xdr:nvSpPr>
      <xdr:spPr bwMode="auto">
        <a:xfrm>
          <a:off x="0" y="141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123825</xdr:rowOff>
    </xdr:to>
    <xdr:sp macro="" textlink="">
      <xdr:nvSpPr>
        <xdr:cNvPr id="1034" name="AutoShape 15">
          <a:extLst>
            <a:ext uri="{FF2B5EF4-FFF2-40B4-BE49-F238E27FC236}">
              <a16:creationId xmlns:a16="http://schemas.microsoft.com/office/drawing/2014/main" id="{B70DC1D3-D5D0-D9CF-539A-1ACE6488BFC0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13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304800</xdr:colOff>
      <xdr:row>119</xdr:row>
      <xdr:rowOff>123825</xdr:rowOff>
    </xdr:to>
    <xdr:sp macro="" textlink="">
      <xdr:nvSpPr>
        <xdr:cNvPr id="56" name="AutoShape 15">
          <a:extLst>
            <a:ext uri="{FF2B5EF4-FFF2-40B4-BE49-F238E27FC236}">
              <a16:creationId xmlns:a16="http://schemas.microsoft.com/office/drawing/2014/main" id="{16CBEB79-7713-9F79-7D97-E5893EADCFD2}"/>
            </a:ext>
          </a:extLst>
        </xdr:cNvPr>
        <xdr:cNvSpPr>
          <a:spLocks noChangeAspect="1" noChangeArrowheads="1"/>
        </xdr:cNvSpPr>
      </xdr:nvSpPr>
      <xdr:spPr bwMode="auto">
        <a:xfrm>
          <a:off x="2514600" y="2149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304800" cy="304800"/>
    <xdr:sp macro="" textlink="">
      <xdr:nvSpPr>
        <xdr:cNvPr id="1026" name="AutoShape 15">
          <a:extLst>
            <a:ext uri="{FF2B5EF4-FFF2-40B4-BE49-F238E27FC236}">
              <a16:creationId xmlns:a16="http://schemas.microsoft.com/office/drawing/2014/main" id="{14013CCB-E3A6-4AD3-BA58-849031F9664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1029" name="AutoShape 15">
          <a:extLst>
            <a:ext uri="{FF2B5EF4-FFF2-40B4-BE49-F238E27FC236}">
              <a16:creationId xmlns:a16="http://schemas.microsoft.com/office/drawing/2014/main" id="{F5911A67-5645-4CB7-8D0B-DF0EF465B80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1031" name="AutoShape 15">
          <a:extLst>
            <a:ext uri="{FF2B5EF4-FFF2-40B4-BE49-F238E27FC236}">
              <a16:creationId xmlns:a16="http://schemas.microsoft.com/office/drawing/2014/main" id="{4B84ABDA-A659-41FB-B64E-272CBB00BD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1032" name="AutoShape 15">
          <a:extLst>
            <a:ext uri="{FF2B5EF4-FFF2-40B4-BE49-F238E27FC236}">
              <a16:creationId xmlns:a16="http://schemas.microsoft.com/office/drawing/2014/main" id="{D1A2BD86-8D17-4407-9C31-6858DCA19D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76200</xdr:rowOff>
    </xdr:to>
    <xdr:sp macro="" textlink="">
      <xdr:nvSpPr>
        <xdr:cNvPr id="1033" name="AutoShape 15" descr="Cobertura de residuos">
          <a:extLst>
            <a:ext uri="{FF2B5EF4-FFF2-40B4-BE49-F238E27FC236}">
              <a16:creationId xmlns:a16="http://schemas.microsoft.com/office/drawing/2014/main" id="{235B3BED-3DA0-C724-7C28-5FC0311833DA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24394</xdr:colOff>
      <xdr:row>6</xdr:row>
      <xdr:rowOff>34149</xdr:rowOff>
    </xdr:from>
    <xdr:to>
      <xdr:col>6</xdr:col>
      <xdr:colOff>1057043</xdr:colOff>
      <xdr:row>14</xdr:row>
      <xdr:rowOff>1632</xdr:rowOff>
    </xdr:to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80F3C73F-803C-4485-B94F-0C64F6490F1E}"/>
            </a:ext>
          </a:extLst>
        </xdr:cNvPr>
        <xdr:cNvSpPr/>
      </xdr:nvSpPr>
      <xdr:spPr>
        <a:xfrm>
          <a:off x="4299028" y="142805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24394</xdr:colOff>
      <xdr:row>15</xdr:row>
      <xdr:rowOff>229528</xdr:rowOff>
    </xdr:from>
    <xdr:to>
      <xdr:col>7</xdr:col>
      <xdr:colOff>0</xdr:colOff>
      <xdr:row>23</xdr:row>
      <xdr:rowOff>197011</xdr:rowOff>
    </xdr:to>
    <xdr:sp macro="" textlink="">
      <xdr:nvSpPr>
        <xdr:cNvPr id="74" name="6 Rectángulo">
          <a:extLst>
            <a:ext uri="{FF2B5EF4-FFF2-40B4-BE49-F238E27FC236}">
              <a16:creationId xmlns:a16="http://schemas.microsoft.com/office/drawing/2014/main" id="{553FD833-31BB-4258-A513-1E743212C602}"/>
            </a:ext>
          </a:extLst>
        </xdr:cNvPr>
        <xdr:cNvSpPr/>
      </xdr:nvSpPr>
      <xdr:spPr>
        <a:xfrm>
          <a:off x="4299028" y="3714284"/>
          <a:ext cx="318158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722738</xdr:colOff>
      <xdr:row>6</xdr:row>
      <xdr:rowOff>12311</xdr:rowOff>
    </xdr:from>
    <xdr:to>
      <xdr:col>8</xdr:col>
      <xdr:colOff>593802</xdr:colOff>
      <xdr:row>13</xdr:row>
      <xdr:rowOff>212111</xdr:rowOff>
    </xdr:to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CF0AA4B2-CA8A-442A-8F0E-15890E456824}"/>
            </a:ext>
          </a:extLst>
        </xdr:cNvPr>
        <xdr:cNvSpPr/>
      </xdr:nvSpPr>
      <xdr:spPr>
        <a:xfrm>
          <a:off x="8203348" y="140621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712516</xdr:colOff>
      <xdr:row>16</xdr:row>
      <xdr:rowOff>25320</xdr:rowOff>
    </xdr:from>
    <xdr:to>
      <xdr:col>8</xdr:col>
      <xdr:colOff>583580</xdr:colOff>
      <xdr:row>23</xdr:row>
      <xdr:rowOff>225120</xdr:rowOff>
    </xdr:to>
    <xdr:sp macro="" textlink="">
      <xdr:nvSpPr>
        <xdr:cNvPr id="76" name="1 Rectángulo">
          <a:extLst>
            <a:ext uri="{FF2B5EF4-FFF2-40B4-BE49-F238E27FC236}">
              <a16:creationId xmlns:a16="http://schemas.microsoft.com/office/drawing/2014/main" id="{EFEB56B1-9756-4D0D-95D5-2D9716A01277}"/>
            </a:ext>
          </a:extLst>
        </xdr:cNvPr>
        <xdr:cNvSpPr/>
      </xdr:nvSpPr>
      <xdr:spPr>
        <a:xfrm>
          <a:off x="8193126" y="374239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243933</xdr:colOff>
      <xdr:row>34</xdr:row>
      <xdr:rowOff>23232</xdr:rowOff>
    </xdr:from>
    <xdr:to>
      <xdr:col>3</xdr:col>
      <xdr:colOff>207923</xdr:colOff>
      <xdr:row>41</xdr:row>
      <xdr:rowOff>223032</xdr:rowOff>
    </xdr:to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966B5068-04EF-4878-A3DC-8506D4DE17E6}"/>
            </a:ext>
          </a:extLst>
        </xdr:cNvPr>
        <xdr:cNvSpPr/>
      </xdr:nvSpPr>
      <xdr:spPr>
        <a:xfrm>
          <a:off x="243933" y="792201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34</xdr:row>
      <xdr:rowOff>13010</xdr:rowOff>
    </xdr:from>
    <xdr:to>
      <xdr:col>6</xdr:col>
      <xdr:colOff>1057275</xdr:colOff>
      <xdr:row>41</xdr:row>
      <xdr:rowOff>212810</xdr:rowOff>
    </xdr:to>
    <xdr:sp macro="" textlink="">
      <xdr:nvSpPr>
        <xdr:cNvPr id="90" name="1 Rectángulo">
          <a:extLst>
            <a:ext uri="{FF2B5EF4-FFF2-40B4-BE49-F238E27FC236}">
              <a16:creationId xmlns:a16="http://schemas.microsoft.com/office/drawing/2014/main" id="{B92F31B5-F8B6-4FF3-A364-BA79C83E3D00}"/>
            </a:ext>
          </a:extLst>
        </xdr:cNvPr>
        <xdr:cNvSpPr/>
      </xdr:nvSpPr>
      <xdr:spPr>
        <a:xfrm>
          <a:off x="4299260" y="791179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653275</xdr:colOff>
      <xdr:row>34</xdr:row>
      <xdr:rowOff>2788</xdr:rowOff>
    </xdr:from>
    <xdr:to>
      <xdr:col>8</xdr:col>
      <xdr:colOff>524339</xdr:colOff>
      <xdr:row>41</xdr:row>
      <xdr:rowOff>202588</xdr:rowOff>
    </xdr:to>
    <xdr:sp macro="" textlink="">
      <xdr:nvSpPr>
        <xdr:cNvPr id="91" name="1 Rectángulo">
          <a:extLst>
            <a:ext uri="{FF2B5EF4-FFF2-40B4-BE49-F238E27FC236}">
              <a16:creationId xmlns:a16="http://schemas.microsoft.com/office/drawing/2014/main" id="{9D6B6D33-40AB-4997-B038-95596BB8437D}"/>
            </a:ext>
          </a:extLst>
        </xdr:cNvPr>
        <xdr:cNvSpPr/>
      </xdr:nvSpPr>
      <xdr:spPr>
        <a:xfrm>
          <a:off x="8133885" y="790156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233711</xdr:colOff>
      <xdr:row>44</xdr:row>
      <xdr:rowOff>24626</xdr:rowOff>
    </xdr:from>
    <xdr:to>
      <xdr:col>3</xdr:col>
      <xdr:colOff>197701</xdr:colOff>
      <xdr:row>51</xdr:row>
      <xdr:rowOff>224426</xdr:rowOff>
    </xdr:to>
    <xdr:sp macro="" textlink="">
      <xdr:nvSpPr>
        <xdr:cNvPr id="92" name="1 Rectángulo">
          <a:extLst>
            <a:ext uri="{FF2B5EF4-FFF2-40B4-BE49-F238E27FC236}">
              <a16:creationId xmlns:a16="http://schemas.microsoft.com/office/drawing/2014/main" id="{5A4830ED-BED7-4D84-BCAB-DF13AC0D37D1}"/>
            </a:ext>
          </a:extLst>
        </xdr:cNvPr>
        <xdr:cNvSpPr/>
      </xdr:nvSpPr>
      <xdr:spPr>
        <a:xfrm>
          <a:off x="233711" y="1024657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14404</xdr:colOff>
      <xdr:row>44</xdr:row>
      <xdr:rowOff>26020</xdr:rowOff>
    </xdr:from>
    <xdr:to>
      <xdr:col>6</xdr:col>
      <xdr:colOff>1047053</xdr:colOff>
      <xdr:row>51</xdr:row>
      <xdr:rowOff>225820</xdr:rowOff>
    </xdr:to>
    <xdr:sp macro="" textlink="">
      <xdr:nvSpPr>
        <xdr:cNvPr id="93" name="1 Rectángulo">
          <a:extLst>
            <a:ext uri="{FF2B5EF4-FFF2-40B4-BE49-F238E27FC236}">
              <a16:creationId xmlns:a16="http://schemas.microsoft.com/office/drawing/2014/main" id="{C6022D61-3E33-4364-BFFA-F71AE2D87B1A}"/>
            </a:ext>
          </a:extLst>
        </xdr:cNvPr>
        <xdr:cNvSpPr/>
      </xdr:nvSpPr>
      <xdr:spPr>
        <a:xfrm>
          <a:off x="4289038" y="1024797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619822</xdr:colOff>
      <xdr:row>44</xdr:row>
      <xdr:rowOff>15798</xdr:rowOff>
    </xdr:from>
    <xdr:to>
      <xdr:col>8</xdr:col>
      <xdr:colOff>490886</xdr:colOff>
      <xdr:row>51</xdr:row>
      <xdr:rowOff>215598</xdr:rowOff>
    </xdr:to>
    <xdr:sp macro="" textlink="">
      <xdr:nvSpPr>
        <xdr:cNvPr id="94" name="1 Rectángulo">
          <a:extLst>
            <a:ext uri="{FF2B5EF4-FFF2-40B4-BE49-F238E27FC236}">
              <a16:creationId xmlns:a16="http://schemas.microsoft.com/office/drawing/2014/main" id="{092DDC43-168A-4E1D-9998-F953A8DAA133}"/>
            </a:ext>
          </a:extLst>
        </xdr:cNvPr>
        <xdr:cNvSpPr/>
      </xdr:nvSpPr>
      <xdr:spPr>
        <a:xfrm>
          <a:off x="8100432" y="1023774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267165</xdr:colOff>
      <xdr:row>62</xdr:row>
      <xdr:rowOff>23232</xdr:rowOff>
    </xdr:from>
    <xdr:to>
      <xdr:col>3</xdr:col>
      <xdr:colOff>231155</xdr:colOff>
      <xdr:row>69</xdr:row>
      <xdr:rowOff>223033</xdr:rowOff>
    </xdr:to>
    <xdr:sp macro="" textlink="">
      <xdr:nvSpPr>
        <xdr:cNvPr id="120" name="1 Rectángulo">
          <a:extLst>
            <a:ext uri="{FF2B5EF4-FFF2-40B4-BE49-F238E27FC236}">
              <a16:creationId xmlns:a16="http://schemas.microsoft.com/office/drawing/2014/main" id="{EA71ECC3-B38C-49F3-ADA2-DF5A7C733E5E}"/>
            </a:ext>
          </a:extLst>
        </xdr:cNvPr>
        <xdr:cNvSpPr/>
      </xdr:nvSpPr>
      <xdr:spPr>
        <a:xfrm>
          <a:off x="267165" y="1442689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36242</xdr:colOff>
      <xdr:row>62</xdr:row>
      <xdr:rowOff>24626</xdr:rowOff>
    </xdr:from>
    <xdr:to>
      <xdr:col>7</xdr:col>
      <xdr:colOff>232</xdr:colOff>
      <xdr:row>69</xdr:row>
      <xdr:rowOff>224427</xdr:rowOff>
    </xdr:to>
    <xdr:sp macro="" textlink="">
      <xdr:nvSpPr>
        <xdr:cNvPr id="121" name="1 Rectángulo">
          <a:extLst>
            <a:ext uri="{FF2B5EF4-FFF2-40B4-BE49-F238E27FC236}">
              <a16:creationId xmlns:a16="http://schemas.microsoft.com/office/drawing/2014/main" id="{BF895DE2-3BD6-4A85-9998-0138041B256E}"/>
            </a:ext>
          </a:extLst>
        </xdr:cNvPr>
        <xdr:cNvSpPr/>
      </xdr:nvSpPr>
      <xdr:spPr>
        <a:xfrm>
          <a:off x="4310876" y="144282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664891</xdr:colOff>
      <xdr:row>62</xdr:row>
      <xdr:rowOff>37636</xdr:rowOff>
    </xdr:from>
    <xdr:to>
      <xdr:col>8</xdr:col>
      <xdr:colOff>535955</xdr:colOff>
      <xdr:row>70</xdr:row>
      <xdr:rowOff>5120</xdr:rowOff>
    </xdr:to>
    <xdr:sp macro="" textlink="">
      <xdr:nvSpPr>
        <xdr:cNvPr id="122" name="1 Rectángulo">
          <a:extLst>
            <a:ext uri="{FF2B5EF4-FFF2-40B4-BE49-F238E27FC236}">
              <a16:creationId xmlns:a16="http://schemas.microsoft.com/office/drawing/2014/main" id="{49F4F5DD-39AF-4AFE-A72B-AC2CBFC32002}"/>
            </a:ext>
          </a:extLst>
        </xdr:cNvPr>
        <xdr:cNvSpPr/>
      </xdr:nvSpPr>
      <xdr:spPr>
        <a:xfrm>
          <a:off x="8145501" y="144412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256943</xdr:colOff>
      <xdr:row>72</xdr:row>
      <xdr:rowOff>13011</xdr:rowOff>
    </xdr:from>
    <xdr:to>
      <xdr:col>3</xdr:col>
      <xdr:colOff>220933</xdr:colOff>
      <xdr:row>79</xdr:row>
      <xdr:rowOff>212811</xdr:rowOff>
    </xdr:to>
    <xdr:sp macro="" textlink="">
      <xdr:nvSpPr>
        <xdr:cNvPr id="123" name="1 Rectángulo">
          <a:extLst>
            <a:ext uri="{FF2B5EF4-FFF2-40B4-BE49-F238E27FC236}">
              <a16:creationId xmlns:a16="http://schemas.microsoft.com/office/drawing/2014/main" id="{5CD7B036-2937-480A-BB9E-15E18373A791}"/>
            </a:ext>
          </a:extLst>
        </xdr:cNvPr>
        <xdr:cNvSpPr/>
      </xdr:nvSpPr>
      <xdr:spPr>
        <a:xfrm>
          <a:off x="256943" y="1673984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26020</xdr:colOff>
      <xdr:row>72</xdr:row>
      <xdr:rowOff>14404</xdr:rowOff>
    </xdr:from>
    <xdr:to>
      <xdr:col>6</xdr:col>
      <xdr:colOff>1058669</xdr:colOff>
      <xdr:row>79</xdr:row>
      <xdr:rowOff>214204</xdr:rowOff>
    </xdr:to>
    <xdr:sp macro="" textlink="">
      <xdr:nvSpPr>
        <xdr:cNvPr id="124" name="1 Rectángulo">
          <a:extLst>
            <a:ext uri="{FF2B5EF4-FFF2-40B4-BE49-F238E27FC236}">
              <a16:creationId xmlns:a16="http://schemas.microsoft.com/office/drawing/2014/main" id="{FE47D382-9925-4409-8EC0-03DC9CDC3DE6}"/>
            </a:ext>
          </a:extLst>
        </xdr:cNvPr>
        <xdr:cNvSpPr/>
      </xdr:nvSpPr>
      <xdr:spPr>
        <a:xfrm>
          <a:off x="4300654" y="1674123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643053</xdr:colOff>
      <xdr:row>71</xdr:row>
      <xdr:rowOff>224883</xdr:rowOff>
    </xdr:from>
    <xdr:to>
      <xdr:col>8</xdr:col>
      <xdr:colOff>514117</xdr:colOff>
      <xdr:row>79</xdr:row>
      <xdr:rowOff>192366</xdr:rowOff>
    </xdr:to>
    <xdr:sp macro="" textlink="">
      <xdr:nvSpPr>
        <xdr:cNvPr id="125" name="1 Rectángulo">
          <a:extLst>
            <a:ext uri="{FF2B5EF4-FFF2-40B4-BE49-F238E27FC236}">
              <a16:creationId xmlns:a16="http://schemas.microsoft.com/office/drawing/2014/main" id="{483F4B17-9594-4EE6-A50E-A3AC315EACDF}"/>
            </a:ext>
          </a:extLst>
        </xdr:cNvPr>
        <xdr:cNvSpPr/>
      </xdr:nvSpPr>
      <xdr:spPr>
        <a:xfrm>
          <a:off x="8123663" y="167193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255548</xdr:colOff>
      <xdr:row>90</xdr:row>
      <xdr:rowOff>34848</xdr:rowOff>
    </xdr:from>
    <xdr:to>
      <xdr:col>3</xdr:col>
      <xdr:colOff>219538</xdr:colOff>
      <xdr:row>98</xdr:row>
      <xdr:rowOff>2332</xdr:rowOff>
    </xdr:to>
    <xdr:sp macro="" textlink="">
      <xdr:nvSpPr>
        <xdr:cNvPr id="128" name="1 Rectángulo">
          <a:extLst>
            <a:ext uri="{FF2B5EF4-FFF2-40B4-BE49-F238E27FC236}">
              <a16:creationId xmlns:a16="http://schemas.microsoft.com/office/drawing/2014/main" id="{1740F576-41A3-41F3-8D2E-A24740089203}"/>
            </a:ext>
          </a:extLst>
        </xdr:cNvPr>
        <xdr:cNvSpPr/>
      </xdr:nvSpPr>
      <xdr:spPr>
        <a:xfrm>
          <a:off x="255548" y="209433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13009</xdr:colOff>
      <xdr:row>90</xdr:row>
      <xdr:rowOff>24626</xdr:rowOff>
    </xdr:from>
    <xdr:to>
      <xdr:col>6</xdr:col>
      <xdr:colOff>1045658</xdr:colOff>
      <xdr:row>97</xdr:row>
      <xdr:rowOff>224427</xdr:rowOff>
    </xdr:to>
    <xdr:sp macro="" textlink="">
      <xdr:nvSpPr>
        <xdr:cNvPr id="129" name="1 Rectángulo">
          <a:extLst>
            <a:ext uri="{FF2B5EF4-FFF2-40B4-BE49-F238E27FC236}">
              <a16:creationId xmlns:a16="http://schemas.microsoft.com/office/drawing/2014/main" id="{8F20532D-3A55-41A9-B9C8-6D4D47D46833}"/>
            </a:ext>
          </a:extLst>
        </xdr:cNvPr>
        <xdr:cNvSpPr/>
      </xdr:nvSpPr>
      <xdr:spPr>
        <a:xfrm>
          <a:off x="4287643" y="2093316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641659</xdr:colOff>
      <xdr:row>90</xdr:row>
      <xdr:rowOff>37636</xdr:rowOff>
    </xdr:from>
    <xdr:to>
      <xdr:col>8</xdr:col>
      <xdr:colOff>512723</xdr:colOff>
      <xdr:row>98</xdr:row>
      <xdr:rowOff>5120</xdr:rowOff>
    </xdr:to>
    <xdr:sp macro="" textlink="">
      <xdr:nvSpPr>
        <xdr:cNvPr id="130" name="1 Rectángulo">
          <a:extLst>
            <a:ext uri="{FF2B5EF4-FFF2-40B4-BE49-F238E27FC236}">
              <a16:creationId xmlns:a16="http://schemas.microsoft.com/office/drawing/2014/main" id="{0C69B514-4A71-4F49-BD11-3CFE7F033DA0}"/>
            </a:ext>
          </a:extLst>
        </xdr:cNvPr>
        <xdr:cNvSpPr/>
      </xdr:nvSpPr>
      <xdr:spPr>
        <a:xfrm>
          <a:off x="8122269" y="2094617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245326</xdr:colOff>
      <xdr:row>100</xdr:row>
      <xdr:rowOff>13011</xdr:rowOff>
    </xdr:from>
    <xdr:to>
      <xdr:col>3</xdr:col>
      <xdr:colOff>209316</xdr:colOff>
      <xdr:row>107</xdr:row>
      <xdr:rowOff>212811</xdr:rowOff>
    </xdr:to>
    <xdr:sp macro="" textlink="">
      <xdr:nvSpPr>
        <xdr:cNvPr id="131" name="1 Rectángulo">
          <a:extLst>
            <a:ext uri="{FF2B5EF4-FFF2-40B4-BE49-F238E27FC236}">
              <a16:creationId xmlns:a16="http://schemas.microsoft.com/office/drawing/2014/main" id="{46EE45BF-510A-4CE2-A770-11EAE55056DD}"/>
            </a:ext>
          </a:extLst>
        </xdr:cNvPr>
        <xdr:cNvSpPr/>
      </xdr:nvSpPr>
      <xdr:spPr>
        <a:xfrm>
          <a:off x="245326" y="232447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14403</xdr:colOff>
      <xdr:row>100</xdr:row>
      <xdr:rowOff>26021</xdr:rowOff>
    </xdr:from>
    <xdr:to>
      <xdr:col>6</xdr:col>
      <xdr:colOff>1047052</xdr:colOff>
      <xdr:row>107</xdr:row>
      <xdr:rowOff>225821</xdr:rowOff>
    </xdr:to>
    <xdr:sp macro="" textlink="">
      <xdr:nvSpPr>
        <xdr:cNvPr id="132" name="1 Rectángulo">
          <a:extLst>
            <a:ext uri="{FF2B5EF4-FFF2-40B4-BE49-F238E27FC236}">
              <a16:creationId xmlns:a16="http://schemas.microsoft.com/office/drawing/2014/main" id="{FD41AAE6-F4FD-4EA3-AF96-A38BBB2DC610}"/>
            </a:ext>
          </a:extLst>
        </xdr:cNvPr>
        <xdr:cNvSpPr/>
      </xdr:nvSpPr>
      <xdr:spPr>
        <a:xfrm>
          <a:off x="4289037" y="2325772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666284</xdr:colOff>
      <xdr:row>100</xdr:row>
      <xdr:rowOff>15799</xdr:rowOff>
    </xdr:from>
    <xdr:to>
      <xdr:col>8</xdr:col>
      <xdr:colOff>537348</xdr:colOff>
      <xdr:row>107</xdr:row>
      <xdr:rowOff>215599</xdr:rowOff>
    </xdr:to>
    <xdr:sp macro="" textlink="">
      <xdr:nvSpPr>
        <xdr:cNvPr id="133" name="1 Rectángulo">
          <a:extLst>
            <a:ext uri="{FF2B5EF4-FFF2-40B4-BE49-F238E27FC236}">
              <a16:creationId xmlns:a16="http://schemas.microsoft.com/office/drawing/2014/main" id="{584F32C8-2550-4666-8827-CF97EBADCF99}"/>
            </a:ext>
          </a:extLst>
        </xdr:cNvPr>
        <xdr:cNvSpPr/>
      </xdr:nvSpPr>
      <xdr:spPr>
        <a:xfrm>
          <a:off x="8146894" y="232475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255549</xdr:colOff>
      <xdr:row>118</xdr:row>
      <xdr:rowOff>11615</xdr:rowOff>
    </xdr:from>
    <xdr:to>
      <xdr:col>3</xdr:col>
      <xdr:colOff>219539</xdr:colOff>
      <xdr:row>125</xdr:row>
      <xdr:rowOff>211416</xdr:rowOff>
    </xdr:to>
    <xdr:sp macro="" textlink="">
      <xdr:nvSpPr>
        <xdr:cNvPr id="147" name="1 Rectángulo">
          <a:extLst>
            <a:ext uri="{FF2B5EF4-FFF2-40B4-BE49-F238E27FC236}">
              <a16:creationId xmlns:a16="http://schemas.microsoft.com/office/drawing/2014/main" id="{89C04D00-E809-4FBD-9482-F7C2DE98ECDC}"/>
            </a:ext>
          </a:extLst>
        </xdr:cNvPr>
        <xdr:cNvSpPr/>
      </xdr:nvSpPr>
      <xdr:spPr>
        <a:xfrm>
          <a:off x="255549" y="2742503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118</xdr:row>
      <xdr:rowOff>36241</xdr:rowOff>
    </xdr:from>
    <xdr:to>
      <xdr:col>6</xdr:col>
      <xdr:colOff>1057275</xdr:colOff>
      <xdr:row>126</xdr:row>
      <xdr:rowOff>3725</xdr:rowOff>
    </xdr:to>
    <xdr:sp macro="" textlink="">
      <xdr:nvSpPr>
        <xdr:cNvPr id="148" name="1 Rectángulo">
          <a:extLst>
            <a:ext uri="{FF2B5EF4-FFF2-40B4-BE49-F238E27FC236}">
              <a16:creationId xmlns:a16="http://schemas.microsoft.com/office/drawing/2014/main" id="{E3D272A9-0D50-4562-8389-439178E60F0A}"/>
            </a:ext>
          </a:extLst>
        </xdr:cNvPr>
        <xdr:cNvSpPr/>
      </xdr:nvSpPr>
      <xdr:spPr>
        <a:xfrm>
          <a:off x="4299260" y="274496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781050</xdr:colOff>
      <xdr:row>118</xdr:row>
      <xdr:rowOff>26019</xdr:rowOff>
    </xdr:from>
    <xdr:to>
      <xdr:col>8</xdr:col>
      <xdr:colOff>652114</xdr:colOff>
      <xdr:row>125</xdr:row>
      <xdr:rowOff>225820</xdr:rowOff>
    </xdr:to>
    <xdr:sp macro="" textlink="">
      <xdr:nvSpPr>
        <xdr:cNvPr id="149" name="1 Rectángulo">
          <a:extLst>
            <a:ext uri="{FF2B5EF4-FFF2-40B4-BE49-F238E27FC236}">
              <a16:creationId xmlns:a16="http://schemas.microsoft.com/office/drawing/2014/main" id="{CA89EC93-91B7-4840-ABF8-01C0EBD9388A}"/>
            </a:ext>
          </a:extLst>
        </xdr:cNvPr>
        <xdr:cNvSpPr/>
      </xdr:nvSpPr>
      <xdr:spPr>
        <a:xfrm>
          <a:off x="8261660" y="27439434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282963</xdr:colOff>
      <xdr:row>128</xdr:row>
      <xdr:rowOff>4182</xdr:rowOff>
    </xdr:from>
    <xdr:to>
      <xdr:col>3</xdr:col>
      <xdr:colOff>246953</xdr:colOff>
      <xdr:row>135</xdr:row>
      <xdr:rowOff>203982</xdr:rowOff>
    </xdr:to>
    <xdr:sp macro="" textlink="">
      <xdr:nvSpPr>
        <xdr:cNvPr id="150" name="1 Rectángulo">
          <a:extLst>
            <a:ext uri="{FF2B5EF4-FFF2-40B4-BE49-F238E27FC236}">
              <a16:creationId xmlns:a16="http://schemas.microsoft.com/office/drawing/2014/main" id="{F375033E-D6F0-4AB9-B109-76C23E337E88}"/>
            </a:ext>
          </a:extLst>
        </xdr:cNvPr>
        <xdr:cNvSpPr/>
      </xdr:nvSpPr>
      <xdr:spPr>
        <a:xfrm>
          <a:off x="282963" y="2974076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17192</xdr:colOff>
      <xdr:row>128</xdr:row>
      <xdr:rowOff>40424</xdr:rowOff>
    </xdr:from>
    <xdr:to>
      <xdr:col>6</xdr:col>
      <xdr:colOff>1049841</xdr:colOff>
      <xdr:row>136</xdr:row>
      <xdr:rowOff>7907</xdr:rowOff>
    </xdr:to>
    <xdr:sp macro="" textlink="">
      <xdr:nvSpPr>
        <xdr:cNvPr id="151" name="1 Rectángulo">
          <a:extLst>
            <a:ext uri="{FF2B5EF4-FFF2-40B4-BE49-F238E27FC236}">
              <a16:creationId xmlns:a16="http://schemas.microsoft.com/office/drawing/2014/main" id="{3B19D059-73B7-405A-A73A-64CF324FE7DF}"/>
            </a:ext>
          </a:extLst>
        </xdr:cNvPr>
        <xdr:cNvSpPr/>
      </xdr:nvSpPr>
      <xdr:spPr>
        <a:xfrm>
          <a:off x="4291826" y="2977700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738768</xdr:colOff>
      <xdr:row>128</xdr:row>
      <xdr:rowOff>6971</xdr:rowOff>
    </xdr:from>
    <xdr:to>
      <xdr:col>8</xdr:col>
      <xdr:colOff>609832</xdr:colOff>
      <xdr:row>135</xdr:row>
      <xdr:rowOff>206771</xdr:rowOff>
    </xdr:to>
    <xdr:sp macro="" textlink="">
      <xdr:nvSpPr>
        <xdr:cNvPr id="152" name="1 Rectángulo">
          <a:extLst>
            <a:ext uri="{FF2B5EF4-FFF2-40B4-BE49-F238E27FC236}">
              <a16:creationId xmlns:a16="http://schemas.microsoft.com/office/drawing/2014/main" id="{E2C3FDFF-3DAF-489D-9F42-8ECE6762A530}"/>
            </a:ext>
          </a:extLst>
        </xdr:cNvPr>
        <xdr:cNvSpPr/>
      </xdr:nvSpPr>
      <xdr:spPr>
        <a:xfrm>
          <a:off x="8219378" y="297435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302012</xdr:colOff>
      <xdr:row>146</xdr:row>
      <xdr:rowOff>23232</xdr:rowOff>
    </xdr:from>
    <xdr:to>
      <xdr:col>3</xdr:col>
      <xdr:colOff>266002</xdr:colOff>
      <xdr:row>153</xdr:row>
      <xdr:rowOff>223033</xdr:rowOff>
    </xdr:to>
    <xdr:sp macro="" textlink="">
      <xdr:nvSpPr>
        <xdr:cNvPr id="165" name="1 Rectángulo">
          <a:extLst>
            <a:ext uri="{FF2B5EF4-FFF2-40B4-BE49-F238E27FC236}">
              <a16:creationId xmlns:a16="http://schemas.microsoft.com/office/drawing/2014/main" id="{C0A4AA22-0D61-4851-92BA-D28E0222D41A}"/>
            </a:ext>
          </a:extLst>
        </xdr:cNvPr>
        <xdr:cNvSpPr/>
      </xdr:nvSpPr>
      <xdr:spPr>
        <a:xfrm>
          <a:off x="302012" y="3394152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47857</xdr:colOff>
      <xdr:row>146</xdr:row>
      <xdr:rowOff>24626</xdr:rowOff>
    </xdr:from>
    <xdr:to>
      <xdr:col>7</xdr:col>
      <xdr:colOff>11847</xdr:colOff>
      <xdr:row>153</xdr:row>
      <xdr:rowOff>224427</xdr:rowOff>
    </xdr:to>
    <xdr:sp macro="" textlink="">
      <xdr:nvSpPr>
        <xdr:cNvPr id="166" name="1 Rectángulo">
          <a:extLst>
            <a:ext uri="{FF2B5EF4-FFF2-40B4-BE49-F238E27FC236}">
              <a16:creationId xmlns:a16="http://schemas.microsoft.com/office/drawing/2014/main" id="{1B9A0FB6-F760-4000-B9AE-3673312A366B}"/>
            </a:ext>
          </a:extLst>
        </xdr:cNvPr>
        <xdr:cNvSpPr/>
      </xdr:nvSpPr>
      <xdr:spPr>
        <a:xfrm>
          <a:off x="4322491" y="3394291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676507</xdr:colOff>
      <xdr:row>146</xdr:row>
      <xdr:rowOff>2789</xdr:rowOff>
    </xdr:from>
    <xdr:to>
      <xdr:col>8</xdr:col>
      <xdr:colOff>547571</xdr:colOff>
      <xdr:row>153</xdr:row>
      <xdr:rowOff>202590</xdr:rowOff>
    </xdr:to>
    <xdr:sp macro="" textlink="">
      <xdr:nvSpPr>
        <xdr:cNvPr id="167" name="1 Rectángulo">
          <a:extLst>
            <a:ext uri="{FF2B5EF4-FFF2-40B4-BE49-F238E27FC236}">
              <a16:creationId xmlns:a16="http://schemas.microsoft.com/office/drawing/2014/main" id="{917C7D25-EE3C-4ECA-BF49-4A53FA3C2E0C}"/>
            </a:ext>
          </a:extLst>
        </xdr:cNvPr>
        <xdr:cNvSpPr/>
      </xdr:nvSpPr>
      <xdr:spPr>
        <a:xfrm>
          <a:off x="8157117" y="3392108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306194</xdr:colOff>
      <xdr:row>156</xdr:row>
      <xdr:rowOff>15799</xdr:rowOff>
    </xdr:from>
    <xdr:to>
      <xdr:col>3</xdr:col>
      <xdr:colOff>270184</xdr:colOff>
      <xdr:row>163</xdr:row>
      <xdr:rowOff>215599</xdr:rowOff>
    </xdr:to>
    <xdr:sp macro="" textlink="">
      <xdr:nvSpPr>
        <xdr:cNvPr id="168" name="1 Rectángulo">
          <a:extLst>
            <a:ext uri="{FF2B5EF4-FFF2-40B4-BE49-F238E27FC236}">
              <a16:creationId xmlns:a16="http://schemas.microsoft.com/office/drawing/2014/main" id="{AD97AE86-8F00-4838-9157-BB9A0A47ECEF}"/>
            </a:ext>
          </a:extLst>
        </xdr:cNvPr>
        <xdr:cNvSpPr/>
      </xdr:nvSpPr>
      <xdr:spPr>
        <a:xfrm>
          <a:off x="306194" y="3625726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28808</xdr:colOff>
      <xdr:row>156</xdr:row>
      <xdr:rowOff>17192</xdr:rowOff>
    </xdr:from>
    <xdr:to>
      <xdr:col>6</xdr:col>
      <xdr:colOff>1061457</xdr:colOff>
      <xdr:row>163</xdr:row>
      <xdr:rowOff>216992</xdr:rowOff>
    </xdr:to>
    <xdr:sp macro="" textlink="">
      <xdr:nvSpPr>
        <xdr:cNvPr id="169" name="1 Rectángulo">
          <a:extLst>
            <a:ext uri="{FF2B5EF4-FFF2-40B4-BE49-F238E27FC236}">
              <a16:creationId xmlns:a16="http://schemas.microsoft.com/office/drawing/2014/main" id="{92017549-C6EB-45F8-998F-A893146B79C0}"/>
            </a:ext>
          </a:extLst>
        </xdr:cNvPr>
        <xdr:cNvSpPr/>
      </xdr:nvSpPr>
      <xdr:spPr>
        <a:xfrm>
          <a:off x="4303442" y="3625865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657458</xdr:colOff>
      <xdr:row>156</xdr:row>
      <xdr:rowOff>30202</xdr:rowOff>
    </xdr:from>
    <xdr:to>
      <xdr:col>8</xdr:col>
      <xdr:colOff>528522</xdr:colOff>
      <xdr:row>163</xdr:row>
      <xdr:rowOff>230002</xdr:rowOff>
    </xdr:to>
    <xdr:sp macro="" textlink="">
      <xdr:nvSpPr>
        <xdr:cNvPr id="170" name="1 Rectángulo">
          <a:extLst>
            <a:ext uri="{FF2B5EF4-FFF2-40B4-BE49-F238E27FC236}">
              <a16:creationId xmlns:a16="http://schemas.microsoft.com/office/drawing/2014/main" id="{17CD4AE5-26DF-4E6C-994F-A8871A493282}"/>
            </a:ext>
          </a:extLst>
        </xdr:cNvPr>
        <xdr:cNvSpPr/>
      </xdr:nvSpPr>
      <xdr:spPr>
        <a:xfrm>
          <a:off x="8138068" y="3627166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290397</xdr:colOff>
      <xdr:row>174</xdr:row>
      <xdr:rowOff>34847</xdr:rowOff>
    </xdr:from>
    <xdr:to>
      <xdr:col>3</xdr:col>
      <xdr:colOff>254387</xdr:colOff>
      <xdr:row>182</xdr:row>
      <xdr:rowOff>2331</xdr:rowOff>
    </xdr:to>
    <xdr:sp macro="" textlink="">
      <xdr:nvSpPr>
        <xdr:cNvPr id="179" name="1 Rectángulo">
          <a:extLst>
            <a:ext uri="{FF2B5EF4-FFF2-40B4-BE49-F238E27FC236}">
              <a16:creationId xmlns:a16="http://schemas.microsoft.com/office/drawing/2014/main" id="{35281404-DE1A-4569-BD39-450BC7D43B28}"/>
            </a:ext>
          </a:extLst>
        </xdr:cNvPr>
        <xdr:cNvSpPr/>
      </xdr:nvSpPr>
      <xdr:spPr>
        <a:xfrm>
          <a:off x="290397" y="404580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13010</xdr:colOff>
      <xdr:row>174</xdr:row>
      <xdr:rowOff>24625</xdr:rowOff>
    </xdr:from>
    <xdr:to>
      <xdr:col>6</xdr:col>
      <xdr:colOff>1045659</xdr:colOff>
      <xdr:row>181</xdr:row>
      <xdr:rowOff>224426</xdr:rowOff>
    </xdr:to>
    <xdr:sp macro="" textlink="">
      <xdr:nvSpPr>
        <xdr:cNvPr id="180" name="1 Rectángulo">
          <a:extLst>
            <a:ext uri="{FF2B5EF4-FFF2-40B4-BE49-F238E27FC236}">
              <a16:creationId xmlns:a16="http://schemas.microsoft.com/office/drawing/2014/main" id="{DC943CD3-3394-4F29-8398-F796CE7C1AFA}"/>
            </a:ext>
          </a:extLst>
        </xdr:cNvPr>
        <xdr:cNvSpPr/>
      </xdr:nvSpPr>
      <xdr:spPr>
        <a:xfrm>
          <a:off x="4287644" y="4044779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641660</xdr:colOff>
      <xdr:row>174</xdr:row>
      <xdr:rowOff>37635</xdr:rowOff>
    </xdr:from>
    <xdr:to>
      <xdr:col>8</xdr:col>
      <xdr:colOff>512724</xdr:colOff>
      <xdr:row>182</xdr:row>
      <xdr:rowOff>5119</xdr:rowOff>
    </xdr:to>
    <xdr:sp macro="" textlink="">
      <xdr:nvSpPr>
        <xdr:cNvPr id="181" name="1 Rectángulo">
          <a:extLst>
            <a:ext uri="{FF2B5EF4-FFF2-40B4-BE49-F238E27FC236}">
              <a16:creationId xmlns:a16="http://schemas.microsoft.com/office/drawing/2014/main" id="{0BBA64AF-23CA-4D36-8166-46A65F128DC2}"/>
            </a:ext>
          </a:extLst>
        </xdr:cNvPr>
        <xdr:cNvSpPr/>
      </xdr:nvSpPr>
      <xdr:spPr>
        <a:xfrm>
          <a:off x="8122270" y="404608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317811</xdr:colOff>
      <xdr:row>184</xdr:row>
      <xdr:rowOff>4182</xdr:rowOff>
    </xdr:from>
    <xdr:to>
      <xdr:col>3</xdr:col>
      <xdr:colOff>281801</xdr:colOff>
      <xdr:row>191</xdr:row>
      <xdr:rowOff>203982</xdr:rowOff>
    </xdr:to>
    <xdr:sp macro="" textlink="">
      <xdr:nvSpPr>
        <xdr:cNvPr id="182" name="1 Rectángulo">
          <a:extLst>
            <a:ext uri="{FF2B5EF4-FFF2-40B4-BE49-F238E27FC236}">
              <a16:creationId xmlns:a16="http://schemas.microsoft.com/office/drawing/2014/main" id="{21716960-2180-4B38-93FE-08D48F50BB7D}"/>
            </a:ext>
          </a:extLst>
        </xdr:cNvPr>
        <xdr:cNvSpPr/>
      </xdr:nvSpPr>
      <xdr:spPr>
        <a:xfrm>
          <a:off x="317811" y="4275052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40424</xdr:colOff>
      <xdr:row>184</xdr:row>
      <xdr:rowOff>28807</xdr:rowOff>
    </xdr:from>
    <xdr:to>
      <xdr:col>7</xdr:col>
      <xdr:colOff>4414</xdr:colOff>
      <xdr:row>191</xdr:row>
      <xdr:rowOff>228607</xdr:rowOff>
    </xdr:to>
    <xdr:sp macro="" textlink="">
      <xdr:nvSpPr>
        <xdr:cNvPr id="183" name="1 Rectángulo">
          <a:extLst>
            <a:ext uri="{FF2B5EF4-FFF2-40B4-BE49-F238E27FC236}">
              <a16:creationId xmlns:a16="http://schemas.microsoft.com/office/drawing/2014/main" id="{A0DBE4E0-A1EA-428C-906E-BA9E83CA1F66}"/>
            </a:ext>
          </a:extLst>
        </xdr:cNvPr>
        <xdr:cNvSpPr/>
      </xdr:nvSpPr>
      <xdr:spPr>
        <a:xfrm>
          <a:off x="4315058" y="4277514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634226</xdr:colOff>
      <xdr:row>184</xdr:row>
      <xdr:rowOff>18585</xdr:rowOff>
    </xdr:from>
    <xdr:to>
      <xdr:col>8</xdr:col>
      <xdr:colOff>505290</xdr:colOff>
      <xdr:row>191</xdr:row>
      <xdr:rowOff>218385</xdr:rowOff>
    </xdr:to>
    <xdr:sp macro="" textlink="">
      <xdr:nvSpPr>
        <xdr:cNvPr id="184" name="1 Rectángulo">
          <a:extLst>
            <a:ext uri="{FF2B5EF4-FFF2-40B4-BE49-F238E27FC236}">
              <a16:creationId xmlns:a16="http://schemas.microsoft.com/office/drawing/2014/main" id="{F743D919-C181-413B-BFCB-4E0DBDB2369D}"/>
            </a:ext>
          </a:extLst>
        </xdr:cNvPr>
        <xdr:cNvSpPr/>
      </xdr:nvSpPr>
      <xdr:spPr>
        <a:xfrm>
          <a:off x="8114836" y="4276492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185854</xdr:colOff>
      <xdr:row>6</xdr:row>
      <xdr:rowOff>23232</xdr:rowOff>
    </xdr:from>
    <xdr:to>
      <xdr:col>3</xdr:col>
      <xdr:colOff>139390</xdr:colOff>
      <xdr:row>13</xdr:row>
      <xdr:rowOff>185853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C5CF8EA-3924-4534-9930-11B23C8A7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54" y="1417134"/>
          <a:ext cx="3159512" cy="1788841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6</xdr:row>
      <xdr:rowOff>46465</xdr:rowOff>
    </xdr:from>
    <xdr:to>
      <xdr:col>6</xdr:col>
      <xdr:colOff>1045427</xdr:colOff>
      <xdr:row>13</xdr:row>
      <xdr:rowOff>220701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163AAE-8EB7-423F-9C79-5C76AFCD7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1440367"/>
          <a:ext cx="3147898" cy="1800456"/>
        </a:xfrm>
        <a:prstGeom prst="rect">
          <a:avLst/>
        </a:prstGeom>
      </xdr:spPr>
    </xdr:pic>
    <xdr:clientData/>
  </xdr:twoCellAnchor>
  <xdr:twoCellAnchor editAs="oneCell">
    <xdr:from>
      <xdr:col>7</xdr:col>
      <xdr:colOff>731797</xdr:colOff>
      <xdr:row>6</xdr:row>
      <xdr:rowOff>23232</xdr:rowOff>
    </xdr:from>
    <xdr:to>
      <xdr:col>8</xdr:col>
      <xdr:colOff>580790</xdr:colOff>
      <xdr:row>13</xdr:row>
      <xdr:rowOff>197469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FB47B6F-A37E-41AA-95E4-CF5F03C8B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12407" y="1417134"/>
          <a:ext cx="3147895" cy="1800457"/>
        </a:xfrm>
        <a:prstGeom prst="rect">
          <a:avLst/>
        </a:prstGeom>
      </xdr:spPr>
    </xdr:pic>
    <xdr:clientData/>
  </xdr:twoCellAnchor>
  <xdr:twoCellAnchor editAs="oneCell">
    <xdr:from>
      <xdr:col>0</xdr:col>
      <xdr:colOff>209084</xdr:colOff>
      <xdr:row>16</xdr:row>
      <xdr:rowOff>26135</xdr:rowOff>
    </xdr:from>
    <xdr:to>
      <xdr:col>3</xdr:col>
      <xdr:colOff>116157</xdr:colOff>
      <xdr:row>23</xdr:row>
      <xdr:rowOff>185853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6A3F687-6E2E-41CC-80BE-FA1D5B578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84" y="3743208"/>
          <a:ext cx="3113049" cy="1785938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16</xdr:row>
      <xdr:rowOff>14520</xdr:rowOff>
    </xdr:from>
    <xdr:to>
      <xdr:col>6</xdr:col>
      <xdr:colOff>1057043</xdr:colOff>
      <xdr:row>23</xdr:row>
      <xdr:rowOff>185854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25173F4-DF94-48F7-ABAC-67BE30699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3731593"/>
          <a:ext cx="3171128" cy="1797554"/>
        </a:xfrm>
        <a:prstGeom prst="rect">
          <a:avLst/>
        </a:prstGeom>
      </xdr:spPr>
    </xdr:pic>
    <xdr:clientData/>
  </xdr:twoCellAnchor>
  <xdr:twoCellAnchor editAs="oneCell">
    <xdr:from>
      <xdr:col>7</xdr:col>
      <xdr:colOff>720182</xdr:colOff>
      <xdr:row>16</xdr:row>
      <xdr:rowOff>46463</xdr:rowOff>
    </xdr:from>
    <xdr:to>
      <xdr:col>8</xdr:col>
      <xdr:colOff>569177</xdr:colOff>
      <xdr:row>23</xdr:row>
      <xdr:rowOff>209085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7CF9CDC-6E6F-4ECF-B607-F435AF9A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792" y="3763536"/>
          <a:ext cx="3147897" cy="1788842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255548</xdr:colOff>
      <xdr:row>34</xdr:row>
      <xdr:rowOff>40656</xdr:rowOff>
    </xdr:from>
    <xdr:to>
      <xdr:col>3</xdr:col>
      <xdr:colOff>197469</xdr:colOff>
      <xdr:row>41</xdr:row>
      <xdr:rowOff>209085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351815E-9FA5-43C9-AEBC-646122424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8" y="7939436"/>
          <a:ext cx="3147897" cy="1794649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34</xdr:row>
      <xdr:rowOff>26136</xdr:rowOff>
    </xdr:from>
    <xdr:to>
      <xdr:col>6</xdr:col>
      <xdr:colOff>1045427</xdr:colOff>
      <xdr:row>41</xdr:row>
      <xdr:rowOff>197470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6F38AFF-C9CB-4DC1-9F55-C1670154F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7924916"/>
          <a:ext cx="3147898" cy="1797554"/>
        </a:xfrm>
        <a:prstGeom prst="rect">
          <a:avLst/>
        </a:prstGeom>
      </xdr:spPr>
    </xdr:pic>
    <xdr:clientData/>
  </xdr:twoCellAnchor>
  <xdr:twoCellAnchor editAs="oneCell">
    <xdr:from>
      <xdr:col>7</xdr:col>
      <xdr:colOff>662102</xdr:colOff>
      <xdr:row>34</xdr:row>
      <xdr:rowOff>1</xdr:rowOff>
    </xdr:from>
    <xdr:to>
      <xdr:col>8</xdr:col>
      <xdr:colOff>511097</xdr:colOff>
      <xdr:row>41</xdr:row>
      <xdr:rowOff>185855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D06553B-C682-481B-89C0-7B05194FD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712" y="7898781"/>
          <a:ext cx="3147897" cy="1812074"/>
        </a:xfrm>
        <a:prstGeom prst="rect">
          <a:avLst/>
        </a:prstGeom>
      </xdr:spPr>
    </xdr:pic>
    <xdr:clientData/>
  </xdr:twoCellAnchor>
  <xdr:twoCellAnchor editAs="oneCell">
    <xdr:from>
      <xdr:col>0</xdr:col>
      <xdr:colOff>243933</xdr:colOff>
      <xdr:row>44</xdr:row>
      <xdr:rowOff>23232</xdr:rowOff>
    </xdr:from>
    <xdr:to>
      <xdr:col>3</xdr:col>
      <xdr:colOff>185853</xdr:colOff>
      <xdr:row>51</xdr:row>
      <xdr:rowOff>209086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6FE8C422-0A96-4C29-ACBF-B5194DFC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3" y="10245183"/>
          <a:ext cx="3147896" cy="1812074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44</xdr:row>
      <xdr:rowOff>34848</xdr:rowOff>
    </xdr:from>
    <xdr:to>
      <xdr:col>6</xdr:col>
      <xdr:colOff>1033811</xdr:colOff>
      <xdr:row>51</xdr:row>
      <xdr:rowOff>209085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5AF22D9-E2CD-4D17-8BF7-D033D697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10256799"/>
          <a:ext cx="3147896" cy="1800457"/>
        </a:xfrm>
        <a:prstGeom prst="rect">
          <a:avLst/>
        </a:prstGeom>
      </xdr:spPr>
    </xdr:pic>
    <xdr:clientData/>
  </xdr:twoCellAnchor>
  <xdr:twoCellAnchor editAs="oneCell">
    <xdr:from>
      <xdr:col>7</xdr:col>
      <xdr:colOff>627256</xdr:colOff>
      <xdr:row>44</xdr:row>
      <xdr:rowOff>23232</xdr:rowOff>
    </xdr:from>
    <xdr:to>
      <xdr:col>8</xdr:col>
      <xdr:colOff>487866</xdr:colOff>
      <xdr:row>51</xdr:row>
      <xdr:rowOff>209084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234114D-A073-484E-9C0B-7E14B5F1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7866" y="10245183"/>
          <a:ext cx="3159512" cy="18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278780</xdr:colOff>
      <xdr:row>62</xdr:row>
      <xdr:rowOff>31942</xdr:rowOff>
    </xdr:from>
    <xdr:to>
      <xdr:col>3</xdr:col>
      <xdr:colOff>220701</xdr:colOff>
      <xdr:row>69</xdr:row>
      <xdr:rowOff>220700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E65776C-C2B3-476C-9507-24BE19BC2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80" y="14435601"/>
          <a:ext cx="3147897" cy="1814977"/>
        </a:xfrm>
        <a:prstGeom prst="rect">
          <a:avLst/>
        </a:prstGeom>
      </xdr:spPr>
    </xdr:pic>
    <xdr:clientData/>
  </xdr:twoCellAnchor>
  <xdr:twoCellAnchor editAs="oneCell">
    <xdr:from>
      <xdr:col>4</xdr:col>
      <xdr:colOff>46462</xdr:colOff>
      <xdr:row>62</xdr:row>
      <xdr:rowOff>34848</xdr:rowOff>
    </xdr:from>
    <xdr:to>
      <xdr:col>6</xdr:col>
      <xdr:colOff>1057042</xdr:colOff>
      <xdr:row>69</xdr:row>
      <xdr:rowOff>209085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9A93C68-4C2F-413F-BAD1-4FB37E779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096" y="14438507"/>
          <a:ext cx="3147897" cy="1800456"/>
        </a:xfrm>
        <a:prstGeom prst="rect">
          <a:avLst/>
        </a:prstGeom>
      </xdr:spPr>
    </xdr:pic>
    <xdr:clientData/>
  </xdr:twoCellAnchor>
  <xdr:twoCellAnchor editAs="oneCell">
    <xdr:from>
      <xdr:col>7</xdr:col>
      <xdr:colOff>676623</xdr:colOff>
      <xdr:row>62</xdr:row>
      <xdr:rowOff>46462</xdr:rowOff>
    </xdr:from>
    <xdr:to>
      <xdr:col>8</xdr:col>
      <xdr:colOff>522714</xdr:colOff>
      <xdr:row>69</xdr:row>
      <xdr:rowOff>220701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6E41056-E148-4F5E-91B0-C704AAC11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7233" y="14450121"/>
          <a:ext cx="3144993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267164</xdr:colOff>
      <xdr:row>72</xdr:row>
      <xdr:rowOff>20326</xdr:rowOff>
    </xdr:from>
    <xdr:to>
      <xdr:col>3</xdr:col>
      <xdr:colOff>220701</xdr:colOff>
      <xdr:row>79</xdr:row>
      <xdr:rowOff>197470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4611877-05AA-4699-9231-BF7D3FEF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4" y="16747155"/>
          <a:ext cx="3159513" cy="1803364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72</xdr:row>
      <xdr:rowOff>20327</xdr:rowOff>
    </xdr:from>
    <xdr:to>
      <xdr:col>6</xdr:col>
      <xdr:colOff>1057043</xdr:colOff>
      <xdr:row>79</xdr:row>
      <xdr:rowOff>197469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9CE796C9-EDF2-4DB6-B28C-53B4CAF40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16747156"/>
          <a:ext cx="3159512" cy="1803362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650488</xdr:colOff>
      <xdr:row>72</xdr:row>
      <xdr:rowOff>0</xdr:rowOff>
    </xdr:from>
    <xdr:to>
      <xdr:col>8</xdr:col>
      <xdr:colOff>499482</xdr:colOff>
      <xdr:row>79</xdr:row>
      <xdr:rowOff>185852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395CCC6-4848-44C3-86EE-C6F054C55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8" y="16726829"/>
          <a:ext cx="3147896" cy="18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267165</xdr:colOff>
      <xdr:row>90</xdr:row>
      <xdr:rowOff>46463</xdr:rowOff>
    </xdr:from>
    <xdr:to>
      <xdr:col>3</xdr:col>
      <xdr:colOff>209085</xdr:colOff>
      <xdr:row>97</xdr:row>
      <xdr:rowOff>220701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ACB4CF15-5021-4899-B954-9E5752278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5" y="20955000"/>
          <a:ext cx="3147896" cy="1800457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90</xdr:row>
      <xdr:rowOff>29038</xdr:rowOff>
    </xdr:from>
    <xdr:to>
      <xdr:col>6</xdr:col>
      <xdr:colOff>1033811</xdr:colOff>
      <xdr:row>97</xdr:row>
      <xdr:rowOff>220700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AD7EB7C9-CEB1-445F-8BEC-88F45DDA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20937575"/>
          <a:ext cx="3147896" cy="1817881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650486</xdr:colOff>
      <xdr:row>90</xdr:row>
      <xdr:rowOff>46463</xdr:rowOff>
    </xdr:from>
    <xdr:to>
      <xdr:col>8</xdr:col>
      <xdr:colOff>499481</xdr:colOff>
      <xdr:row>97</xdr:row>
      <xdr:rowOff>220701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FEEDEAA-3AAE-422F-B84B-D4DC869B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6" y="20955000"/>
          <a:ext cx="3147897" cy="1800457"/>
        </a:xfrm>
        <a:prstGeom prst="rect">
          <a:avLst/>
        </a:prstGeom>
      </xdr:spPr>
    </xdr:pic>
    <xdr:clientData/>
  </xdr:twoCellAnchor>
  <xdr:twoCellAnchor editAs="oneCell">
    <xdr:from>
      <xdr:col>0</xdr:col>
      <xdr:colOff>243933</xdr:colOff>
      <xdr:row>100</xdr:row>
      <xdr:rowOff>23233</xdr:rowOff>
    </xdr:from>
    <xdr:to>
      <xdr:col>3</xdr:col>
      <xdr:colOff>197469</xdr:colOff>
      <xdr:row>107</xdr:row>
      <xdr:rowOff>197469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98A0B72E-8729-4E0C-AAD3-C24026C97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3" y="23254940"/>
          <a:ext cx="3159512" cy="1800456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100</xdr:row>
      <xdr:rowOff>20327</xdr:rowOff>
    </xdr:from>
    <xdr:to>
      <xdr:col>6</xdr:col>
      <xdr:colOff>1033811</xdr:colOff>
      <xdr:row>107</xdr:row>
      <xdr:rowOff>209084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900136A6-4487-4D18-9FF3-6994BE9A0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23252034"/>
          <a:ext cx="3147896" cy="1814977"/>
        </a:xfrm>
        <a:prstGeom prst="rect">
          <a:avLst/>
        </a:prstGeom>
      </xdr:spPr>
    </xdr:pic>
    <xdr:clientData/>
  </xdr:twoCellAnchor>
  <xdr:twoCellAnchor editAs="oneCell">
    <xdr:from>
      <xdr:col>7</xdr:col>
      <xdr:colOff>673719</xdr:colOff>
      <xdr:row>100</xdr:row>
      <xdr:rowOff>20327</xdr:rowOff>
    </xdr:from>
    <xdr:to>
      <xdr:col>8</xdr:col>
      <xdr:colOff>522714</xdr:colOff>
      <xdr:row>107</xdr:row>
      <xdr:rowOff>209085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2D2A4F73-9F99-48BC-B555-A6E448116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329" y="23252034"/>
          <a:ext cx="3147897" cy="1814978"/>
        </a:xfrm>
        <a:prstGeom prst="rect">
          <a:avLst/>
        </a:prstGeom>
      </xdr:spPr>
    </xdr:pic>
    <xdr:clientData/>
  </xdr:twoCellAnchor>
  <xdr:twoCellAnchor editAs="oneCell">
    <xdr:from>
      <xdr:col>0</xdr:col>
      <xdr:colOff>313626</xdr:colOff>
      <xdr:row>146</xdr:row>
      <xdr:rowOff>34847</xdr:rowOff>
    </xdr:from>
    <xdr:to>
      <xdr:col>3</xdr:col>
      <xdr:colOff>267164</xdr:colOff>
      <xdr:row>153</xdr:row>
      <xdr:rowOff>197469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AD63638E-9C5D-460F-8FF6-3A41998CC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6" y="33953140"/>
          <a:ext cx="3159514" cy="1788841"/>
        </a:xfrm>
        <a:prstGeom prst="rect">
          <a:avLst/>
        </a:prstGeom>
      </xdr:spPr>
    </xdr:pic>
    <xdr:clientData/>
  </xdr:twoCellAnchor>
  <xdr:twoCellAnchor editAs="oneCell">
    <xdr:from>
      <xdr:col>4</xdr:col>
      <xdr:colOff>58079</xdr:colOff>
      <xdr:row>146</xdr:row>
      <xdr:rowOff>34847</xdr:rowOff>
    </xdr:from>
    <xdr:to>
      <xdr:col>7</xdr:col>
      <xdr:colOff>0</xdr:colOff>
      <xdr:row>153</xdr:row>
      <xdr:rowOff>209086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0DAFFA9C-DE82-4D2B-854E-B50B3C23E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13" y="33953140"/>
          <a:ext cx="3147897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691143</xdr:colOff>
      <xdr:row>146</xdr:row>
      <xdr:rowOff>11616</xdr:rowOff>
    </xdr:from>
    <xdr:to>
      <xdr:col>8</xdr:col>
      <xdr:colOff>534329</xdr:colOff>
      <xdr:row>153</xdr:row>
      <xdr:rowOff>185854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C7B51562-4ADE-4BF1-9EE0-7A0A5CF7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1753" y="33929909"/>
          <a:ext cx="3142088" cy="1800457"/>
        </a:xfrm>
        <a:prstGeom prst="rect">
          <a:avLst/>
        </a:prstGeom>
      </xdr:spPr>
    </xdr:pic>
    <xdr:clientData/>
  </xdr:twoCellAnchor>
  <xdr:twoCellAnchor editAs="oneCell">
    <xdr:from>
      <xdr:col>0</xdr:col>
      <xdr:colOff>313627</xdr:colOff>
      <xdr:row>156</xdr:row>
      <xdr:rowOff>23230</xdr:rowOff>
    </xdr:from>
    <xdr:to>
      <xdr:col>3</xdr:col>
      <xdr:colOff>255548</xdr:colOff>
      <xdr:row>163</xdr:row>
      <xdr:rowOff>209085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429E8296-10AF-4D89-A27C-9C4669E37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7" y="36264693"/>
          <a:ext cx="3147897" cy="1812075"/>
        </a:xfrm>
        <a:prstGeom prst="rect">
          <a:avLst/>
        </a:prstGeom>
      </xdr:spPr>
    </xdr:pic>
    <xdr:clientData/>
  </xdr:twoCellAnchor>
  <xdr:twoCellAnchor editAs="oneCell">
    <xdr:from>
      <xdr:col>4</xdr:col>
      <xdr:colOff>34847</xdr:colOff>
      <xdr:row>156</xdr:row>
      <xdr:rowOff>23232</xdr:rowOff>
    </xdr:from>
    <xdr:to>
      <xdr:col>6</xdr:col>
      <xdr:colOff>1045427</xdr:colOff>
      <xdr:row>163</xdr:row>
      <xdr:rowOff>209085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F22E0134-D6D6-404D-AB3C-AB581B36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1" y="36264695"/>
          <a:ext cx="3147897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676624</xdr:colOff>
      <xdr:row>156</xdr:row>
      <xdr:rowOff>46464</xdr:rowOff>
    </xdr:from>
    <xdr:to>
      <xdr:col>8</xdr:col>
      <xdr:colOff>522714</xdr:colOff>
      <xdr:row>163</xdr:row>
      <xdr:rowOff>219152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053B0377-E040-4FDB-92EC-36944D9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830276" y="35614885"/>
          <a:ext cx="1798908" cy="3144992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255548</xdr:colOff>
      <xdr:row>118</xdr:row>
      <xdr:rowOff>18876</xdr:rowOff>
    </xdr:from>
    <xdr:to>
      <xdr:col>3</xdr:col>
      <xdr:colOff>209086</xdr:colOff>
      <xdr:row>125</xdr:row>
      <xdr:rowOff>197471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1509F1-F95B-4DE0-807A-DA79693BB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8" y="27432291"/>
          <a:ext cx="3159514" cy="1804814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118</xdr:row>
      <xdr:rowOff>52269</xdr:rowOff>
    </xdr:from>
    <xdr:to>
      <xdr:col>6</xdr:col>
      <xdr:colOff>1045426</xdr:colOff>
      <xdr:row>125</xdr:row>
      <xdr:rowOff>220701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0AEB6B9-3A7D-40DA-8A1E-EAD2C13B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27465684"/>
          <a:ext cx="3147897" cy="1794651"/>
        </a:xfrm>
        <a:prstGeom prst="rect">
          <a:avLst/>
        </a:prstGeom>
      </xdr:spPr>
    </xdr:pic>
    <xdr:clientData/>
  </xdr:twoCellAnchor>
  <xdr:twoCellAnchor editAs="oneCell">
    <xdr:from>
      <xdr:col>7</xdr:col>
      <xdr:colOff>789878</xdr:colOff>
      <xdr:row>118</xdr:row>
      <xdr:rowOff>30975</xdr:rowOff>
    </xdr:from>
    <xdr:to>
      <xdr:col>8</xdr:col>
      <xdr:colOff>638872</xdr:colOff>
      <xdr:row>125</xdr:row>
      <xdr:rowOff>209085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EDFBFB5-9191-40BD-B9FE-673FC0E9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488" y="27444390"/>
          <a:ext cx="3147896" cy="1804329"/>
        </a:xfrm>
        <a:prstGeom prst="rect">
          <a:avLst/>
        </a:prstGeom>
      </xdr:spPr>
    </xdr:pic>
    <xdr:clientData/>
  </xdr:twoCellAnchor>
  <xdr:twoCellAnchor editAs="oneCell">
    <xdr:from>
      <xdr:col>0</xdr:col>
      <xdr:colOff>290395</xdr:colOff>
      <xdr:row>128</xdr:row>
      <xdr:rowOff>23230</xdr:rowOff>
    </xdr:from>
    <xdr:to>
      <xdr:col>3</xdr:col>
      <xdr:colOff>232316</xdr:colOff>
      <xdr:row>135</xdr:row>
      <xdr:rowOff>197470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FB3A077-CC2F-441F-A123-E479EAF9C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95" y="29759815"/>
          <a:ext cx="3147897" cy="1800460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128</xdr:row>
      <xdr:rowOff>43560</xdr:rowOff>
    </xdr:from>
    <xdr:to>
      <xdr:col>6</xdr:col>
      <xdr:colOff>1033811</xdr:colOff>
      <xdr:row>136</xdr:row>
      <xdr:rowOff>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77702EF-D588-416E-9E00-0AAD44E2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29780145"/>
          <a:ext cx="3147896" cy="1814978"/>
        </a:xfrm>
        <a:prstGeom prst="rect">
          <a:avLst/>
        </a:prstGeom>
      </xdr:spPr>
    </xdr:pic>
    <xdr:clientData/>
  </xdr:twoCellAnchor>
  <xdr:twoCellAnchor editAs="oneCell">
    <xdr:from>
      <xdr:col>7</xdr:col>
      <xdr:colOff>755030</xdr:colOff>
      <xdr:row>128</xdr:row>
      <xdr:rowOff>26134</xdr:rowOff>
    </xdr:from>
    <xdr:to>
      <xdr:col>8</xdr:col>
      <xdr:colOff>592409</xdr:colOff>
      <xdr:row>135</xdr:row>
      <xdr:rowOff>197469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71A8AD5-DBDE-40CA-A557-43F2F3973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640" y="29762719"/>
          <a:ext cx="3136281" cy="1797555"/>
        </a:xfrm>
        <a:prstGeom prst="rect">
          <a:avLst/>
        </a:prstGeom>
      </xdr:spPr>
    </xdr:pic>
    <xdr:clientData/>
  </xdr:twoCellAnchor>
  <xdr:twoCellAnchor editAs="oneCell">
    <xdr:from>
      <xdr:col>0</xdr:col>
      <xdr:colOff>302012</xdr:colOff>
      <xdr:row>174</xdr:row>
      <xdr:rowOff>49367</xdr:rowOff>
    </xdr:from>
    <xdr:to>
      <xdr:col>3</xdr:col>
      <xdr:colOff>243933</xdr:colOff>
      <xdr:row>181</xdr:row>
      <xdr:rowOff>220701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C352993-FB77-4FDD-B603-92E9C483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12" y="40472538"/>
          <a:ext cx="3147897" cy="1797553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174</xdr:row>
      <xdr:rowOff>34847</xdr:rowOff>
    </xdr:from>
    <xdr:to>
      <xdr:col>6</xdr:col>
      <xdr:colOff>1033811</xdr:colOff>
      <xdr:row>181</xdr:row>
      <xdr:rowOff>209086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8263B4DB-22FA-4CA4-8761-F77D0AB0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40458018"/>
          <a:ext cx="3147896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650487</xdr:colOff>
      <xdr:row>174</xdr:row>
      <xdr:rowOff>46462</xdr:rowOff>
    </xdr:from>
    <xdr:to>
      <xdr:col>8</xdr:col>
      <xdr:colOff>499482</xdr:colOff>
      <xdr:row>181</xdr:row>
      <xdr:rowOff>220701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7B0AF4D7-E5F6-4C4E-A383-CA5F3D09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7" y="40469633"/>
          <a:ext cx="3147897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321371</xdr:colOff>
      <xdr:row>184</xdr:row>
      <xdr:rowOff>11616</xdr:rowOff>
    </xdr:from>
    <xdr:to>
      <xdr:col>3</xdr:col>
      <xdr:colOff>267164</xdr:colOff>
      <xdr:row>191</xdr:row>
      <xdr:rowOff>197470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E203E78C-579F-46A9-97EA-B174D8D5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71" y="42757957"/>
          <a:ext cx="3151769" cy="1812074"/>
        </a:xfrm>
        <a:prstGeom prst="rect">
          <a:avLst/>
        </a:prstGeom>
      </xdr:spPr>
    </xdr:pic>
    <xdr:clientData/>
  </xdr:twoCellAnchor>
  <xdr:twoCellAnchor editAs="oneCell">
    <xdr:from>
      <xdr:col>4</xdr:col>
      <xdr:colOff>46464</xdr:colOff>
      <xdr:row>184</xdr:row>
      <xdr:rowOff>34848</xdr:rowOff>
    </xdr:from>
    <xdr:to>
      <xdr:col>6</xdr:col>
      <xdr:colOff>1057043</xdr:colOff>
      <xdr:row>191</xdr:row>
      <xdr:rowOff>220701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2036DC8B-B533-42A5-8C52-1CB6C7AA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098" y="42781189"/>
          <a:ext cx="3147896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654359</xdr:colOff>
      <xdr:row>184</xdr:row>
      <xdr:rowOff>34847</xdr:rowOff>
    </xdr:from>
    <xdr:to>
      <xdr:col>8</xdr:col>
      <xdr:colOff>499482</xdr:colOff>
      <xdr:row>191</xdr:row>
      <xdr:rowOff>209085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76FD0C6-22B6-4B61-85D4-1A15620D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969" y="42781188"/>
          <a:ext cx="3144025" cy="1800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85726</xdr:rowOff>
    </xdr:from>
    <xdr:ext cx="1323975" cy="635794"/>
    <xdr:pic>
      <xdr:nvPicPr>
        <xdr:cNvPr id="2" name="image1.png">
          <a:extLst>
            <a:ext uri="{FF2B5EF4-FFF2-40B4-BE49-F238E27FC236}">
              <a16:creationId xmlns:a16="http://schemas.microsoft.com/office/drawing/2014/main" id="{098CD643-C2F4-4F7A-A2F2-7AC4B206DA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85726"/>
          <a:ext cx="1323975" cy="6357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28575</xdr:rowOff>
    </xdr:from>
    <xdr:ext cx="1323975" cy="866775"/>
    <xdr:pic>
      <xdr:nvPicPr>
        <xdr:cNvPr id="2" name="image1.png">
          <a:extLst>
            <a:ext uri="{FF2B5EF4-FFF2-40B4-BE49-F238E27FC236}">
              <a16:creationId xmlns:a16="http://schemas.microsoft.com/office/drawing/2014/main" id="{BAEF9444-33BD-42D1-BDC0-C9D893E497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055" y="28575"/>
          <a:ext cx="1323975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2">
      <a:majorFont>
        <a:latin typeface="Montserrat Medium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195"/>
  <sheetViews>
    <sheetView view="pageBreakPreview" zoomScale="82" zoomScaleNormal="100" zoomScaleSheetLayoutView="80" workbookViewId="0">
      <selection activeCell="D100" sqref="D100"/>
    </sheetView>
  </sheetViews>
  <sheetFormatPr baseColWidth="10" defaultRowHeight="18" x14ac:dyDescent="0.35"/>
  <cols>
    <col min="8" max="8" width="34.59765625" bestFit="1" customWidth="1"/>
  </cols>
  <sheetData>
    <row r="1" spans="1:11" ht="18" customHeight="1" x14ac:dyDescent="0.35">
      <c r="A1" s="24" t="s">
        <v>47</v>
      </c>
      <c r="B1" s="23"/>
      <c r="C1" s="23"/>
      <c r="D1" s="23"/>
      <c r="E1" s="23"/>
      <c r="F1" s="23"/>
      <c r="G1" s="23"/>
      <c r="H1" s="23"/>
      <c r="I1" s="23"/>
    </row>
    <row r="2" spans="1:11" x14ac:dyDescent="0.35">
      <c r="A2" s="23"/>
      <c r="B2" s="23"/>
      <c r="C2" s="23"/>
      <c r="D2" s="23"/>
      <c r="E2" s="23"/>
      <c r="F2" s="23"/>
      <c r="G2" s="23"/>
      <c r="H2" s="23"/>
      <c r="I2" s="23"/>
    </row>
    <row r="3" spans="1:11" x14ac:dyDescent="0.35">
      <c r="A3" s="23"/>
      <c r="B3" s="23"/>
      <c r="C3" s="23"/>
      <c r="D3" s="23"/>
      <c r="E3" s="23"/>
      <c r="F3" s="23"/>
      <c r="G3" s="23"/>
      <c r="H3" s="23"/>
      <c r="I3" s="23"/>
    </row>
    <row r="4" spans="1:11" x14ac:dyDescent="0.35">
      <c r="A4" s="23"/>
      <c r="B4" s="23"/>
      <c r="C4" s="23"/>
      <c r="D4" s="23"/>
      <c r="E4" s="23"/>
      <c r="F4" s="23"/>
      <c r="G4" s="23"/>
      <c r="H4" s="23"/>
      <c r="I4" s="23"/>
    </row>
    <row r="5" spans="1:11" x14ac:dyDescent="0.35">
      <c r="A5" s="1" t="s">
        <v>0</v>
      </c>
      <c r="F5" s="20" t="s">
        <v>2</v>
      </c>
      <c r="G5" s="20"/>
      <c r="H5" s="18" t="s">
        <v>49</v>
      </c>
    </row>
    <row r="10" spans="1:11" x14ac:dyDescent="0.35">
      <c r="K10" t="s">
        <v>34</v>
      </c>
    </row>
    <row r="26" spans="1:9" x14ac:dyDescent="0.35">
      <c r="A26" s="19" t="s">
        <v>40</v>
      </c>
      <c r="B26" s="19"/>
      <c r="C26" s="19"/>
      <c r="D26" s="19"/>
      <c r="E26" s="19"/>
      <c r="F26" s="19"/>
      <c r="G26" s="19"/>
      <c r="H26" s="19"/>
      <c r="I26" s="19"/>
    </row>
    <row r="27" spans="1:9" x14ac:dyDescent="0.35">
      <c r="A27" s="19"/>
      <c r="B27" s="19"/>
      <c r="C27" s="19"/>
      <c r="D27" s="19"/>
      <c r="E27" s="19"/>
      <c r="F27" s="19"/>
      <c r="G27" s="19"/>
      <c r="H27" s="19"/>
      <c r="I27" s="19"/>
    </row>
    <row r="29" spans="1:9" x14ac:dyDescent="0.35">
      <c r="A29" s="22" t="s">
        <v>1</v>
      </c>
      <c r="B29" s="23"/>
      <c r="C29" s="23"/>
      <c r="D29" s="23"/>
      <c r="E29" s="23"/>
      <c r="F29" s="23"/>
      <c r="G29" s="23"/>
      <c r="H29" s="23"/>
      <c r="I29" s="23"/>
    </row>
    <row r="30" spans="1:9" x14ac:dyDescent="0.35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35">
      <c r="A31" s="23"/>
      <c r="B31" s="23"/>
      <c r="C31" s="23"/>
      <c r="D31" s="23"/>
      <c r="E31" s="23"/>
      <c r="F31" s="23"/>
      <c r="G31" s="23"/>
      <c r="H31" s="23"/>
      <c r="I31" s="23"/>
    </row>
    <row r="32" spans="1:9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8" x14ac:dyDescent="0.35">
      <c r="A33" s="1" t="s">
        <v>3</v>
      </c>
      <c r="F33" s="20" t="s">
        <v>2</v>
      </c>
      <c r="G33" s="20"/>
      <c r="H33" s="18" t="s">
        <v>48</v>
      </c>
    </row>
    <row r="54" spans="1:9" x14ac:dyDescent="0.35">
      <c r="A54" s="19" t="s">
        <v>41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35">
      <c r="A55" s="19"/>
      <c r="B55" s="19"/>
      <c r="C55" s="19"/>
      <c r="D55" s="19"/>
      <c r="E55" s="19"/>
      <c r="F55" s="19"/>
      <c r="G55" s="19"/>
      <c r="H55" s="19"/>
      <c r="I55" s="19"/>
    </row>
    <row r="57" spans="1:9" x14ac:dyDescent="0.35">
      <c r="A57" s="22" t="s">
        <v>1</v>
      </c>
      <c r="B57" s="23"/>
      <c r="C57" s="23"/>
      <c r="D57" s="23"/>
      <c r="E57" s="23"/>
      <c r="F57" s="23"/>
      <c r="G57" s="23"/>
      <c r="H57" s="23"/>
      <c r="I57" s="23"/>
    </row>
    <row r="58" spans="1:9" x14ac:dyDescent="0.35">
      <c r="A58" s="23"/>
      <c r="B58" s="23"/>
      <c r="C58" s="23"/>
      <c r="D58" s="23"/>
      <c r="E58" s="23"/>
      <c r="F58" s="23"/>
      <c r="G58" s="23"/>
      <c r="H58" s="23"/>
      <c r="I58" s="23"/>
    </row>
    <row r="59" spans="1:9" x14ac:dyDescent="0.35">
      <c r="A59" s="23"/>
      <c r="B59" s="23"/>
      <c r="C59" s="23"/>
      <c r="D59" s="23"/>
      <c r="E59" s="23"/>
      <c r="F59" s="23"/>
      <c r="G59" s="23"/>
      <c r="H59" s="23"/>
      <c r="I59" s="23"/>
    </row>
    <row r="60" spans="1:9" x14ac:dyDescent="0.35">
      <c r="A60" s="23"/>
      <c r="B60" s="23"/>
      <c r="C60" s="23"/>
      <c r="D60" s="23"/>
      <c r="E60" s="23"/>
      <c r="F60" s="23"/>
      <c r="G60" s="23"/>
      <c r="H60" s="23"/>
      <c r="I60" s="23"/>
    </row>
    <row r="61" spans="1:9" x14ac:dyDescent="0.35">
      <c r="A61" s="1" t="s">
        <v>4</v>
      </c>
      <c r="F61" s="20" t="s">
        <v>2</v>
      </c>
      <c r="G61" s="20"/>
      <c r="H61" s="18" t="s">
        <v>50</v>
      </c>
    </row>
    <row r="82" spans="1:9" x14ac:dyDescent="0.35">
      <c r="A82" s="19" t="s">
        <v>42</v>
      </c>
      <c r="B82" s="19"/>
      <c r="C82" s="19"/>
      <c r="D82" s="19"/>
      <c r="E82" s="19"/>
      <c r="F82" s="19"/>
      <c r="G82" s="19"/>
      <c r="H82" s="19"/>
      <c r="I82" s="19"/>
    </row>
    <row r="83" spans="1:9" x14ac:dyDescent="0.35">
      <c r="A83" s="19"/>
      <c r="B83" s="19"/>
      <c r="C83" s="19"/>
      <c r="D83" s="19"/>
      <c r="E83" s="19"/>
      <c r="F83" s="19"/>
      <c r="G83" s="19"/>
      <c r="H83" s="19"/>
      <c r="I83" s="19"/>
    </row>
    <row r="85" spans="1:9" x14ac:dyDescent="0.35">
      <c r="A85" s="22" t="s">
        <v>1</v>
      </c>
      <c r="B85" s="22"/>
      <c r="C85" s="22"/>
      <c r="D85" s="22"/>
      <c r="E85" s="22"/>
      <c r="F85" s="22"/>
      <c r="G85" s="22"/>
      <c r="H85" s="22"/>
      <c r="I85" s="22"/>
    </row>
    <row r="86" spans="1:9" x14ac:dyDescent="0.35">
      <c r="A86" s="22"/>
      <c r="B86" s="22"/>
      <c r="C86" s="22"/>
      <c r="D86" s="22"/>
      <c r="E86" s="22"/>
      <c r="F86" s="22"/>
      <c r="G86" s="22"/>
      <c r="H86" s="22"/>
      <c r="I86" s="22"/>
    </row>
    <row r="87" spans="1:9" x14ac:dyDescent="0.35">
      <c r="A87" s="22"/>
      <c r="B87" s="22"/>
      <c r="C87" s="22"/>
      <c r="D87" s="22"/>
      <c r="E87" s="22"/>
      <c r="F87" s="22"/>
      <c r="G87" s="22"/>
      <c r="H87" s="22"/>
      <c r="I87" s="22"/>
    </row>
    <row r="88" spans="1:9" x14ac:dyDescent="0.35">
      <c r="A88" s="22"/>
      <c r="B88" s="22"/>
      <c r="C88" s="22"/>
      <c r="D88" s="22"/>
      <c r="E88" s="22"/>
      <c r="F88" s="22"/>
      <c r="G88" s="22"/>
      <c r="H88" s="22"/>
      <c r="I88" s="22"/>
    </row>
    <row r="89" spans="1:9" x14ac:dyDescent="0.35">
      <c r="A89" s="1" t="s">
        <v>5</v>
      </c>
      <c r="F89" s="20" t="s">
        <v>2</v>
      </c>
      <c r="G89" s="20"/>
      <c r="H89" s="18" t="s">
        <v>54</v>
      </c>
    </row>
    <row r="106" spans="1:9" x14ac:dyDescent="0.35">
      <c r="E106" t="s">
        <v>34</v>
      </c>
    </row>
    <row r="110" spans="1:9" x14ac:dyDescent="0.35">
      <c r="A110" s="19" t="s">
        <v>43</v>
      </c>
      <c r="B110" s="19"/>
      <c r="C110" s="19"/>
      <c r="D110" s="19"/>
      <c r="E110" s="19"/>
      <c r="F110" s="19"/>
      <c r="G110" s="19"/>
      <c r="H110" s="19"/>
      <c r="I110" s="19"/>
    </row>
    <row r="111" spans="1:9" x14ac:dyDescent="0.35">
      <c r="A111" s="19"/>
      <c r="B111" s="19"/>
      <c r="C111" s="19"/>
      <c r="D111" s="19"/>
      <c r="E111" s="19"/>
      <c r="F111" s="19"/>
      <c r="G111" s="19"/>
      <c r="H111" s="19"/>
      <c r="I111" s="19"/>
    </row>
    <row r="113" spans="1:9" x14ac:dyDescent="0.35">
      <c r="A113" s="22" t="s">
        <v>1</v>
      </c>
      <c r="B113" s="22"/>
      <c r="C113" s="22"/>
      <c r="D113" s="22"/>
      <c r="E113" s="22"/>
      <c r="F113" s="22"/>
      <c r="G113" s="22"/>
      <c r="H113" s="22"/>
      <c r="I113" s="22"/>
    </row>
    <row r="114" spans="1:9" x14ac:dyDescent="0.35">
      <c r="A114" s="22"/>
      <c r="B114" s="22"/>
      <c r="C114" s="22"/>
      <c r="D114" s="22"/>
      <c r="E114" s="22"/>
      <c r="F114" s="22"/>
      <c r="G114" s="22"/>
      <c r="H114" s="22"/>
      <c r="I114" s="22"/>
    </row>
    <row r="115" spans="1:9" x14ac:dyDescent="0.35">
      <c r="A115" s="22"/>
      <c r="B115" s="22"/>
      <c r="C115" s="22"/>
      <c r="D115" s="22"/>
      <c r="E115" s="22"/>
      <c r="F115" s="22"/>
      <c r="G115" s="22"/>
      <c r="H115" s="22"/>
      <c r="I115" s="22"/>
    </row>
    <row r="116" spans="1:9" x14ac:dyDescent="0.35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x14ac:dyDescent="0.35">
      <c r="A117" s="1" t="s">
        <v>6</v>
      </c>
      <c r="F117" s="20" t="s">
        <v>2</v>
      </c>
      <c r="G117" s="20"/>
      <c r="H117" s="18" t="s">
        <v>51</v>
      </c>
    </row>
    <row r="138" spans="1:9" x14ac:dyDescent="0.35">
      <c r="A138" s="21" t="s">
        <v>44</v>
      </c>
      <c r="B138" s="21"/>
      <c r="C138" s="21"/>
      <c r="D138" s="21"/>
      <c r="E138" s="21"/>
      <c r="F138" s="21"/>
      <c r="G138" s="21"/>
      <c r="H138" s="21"/>
      <c r="I138" s="21"/>
    </row>
    <row r="139" spans="1:9" x14ac:dyDescent="0.35">
      <c r="A139" s="21"/>
      <c r="B139" s="21"/>
      <c r="C139" s="21"/>
      <c r="D139" s="21"/>
      <c r="E139" s="21"/>
      <c r="F139" s="21"/>
      <c r="G139" s="21"/>
      <c r="H139" s="21"/>
      <c r="I139" s="21"/>
    </row>
    <row r="141" spans="1:9" x14ac:dyDescent="0.35">
      <c r="A141" s="22" t="s">
        <v>1</v>
      </c>
      <c r="B141" s="22"/>
      <c r="C141" s="22"/>
      <c r="D141" s="22"/>
      <c r="E141" s="22"/>
      <c r="F141" s="22"/>
      <c r="G141" s="22"/>
      <c r="H141" s="22"/>
      <c r="I141" s="22"/>
    </row>
    <row r="142" spans="1:9" x14ac:dyDescent="0.35">
      <c r="A142" s="22"/>
      <c r="B142" s="22"/>
      <c r="C142" s="22"/>
      <c r="D142" s="22"/>
      <c r="E142" s="22"/>
      <c r="F142" s="22"/>
      <c r="G142" s="22"/>
      <c r="H142" s="22"/>
      <c r="I142" s="22"/>
    </row>
    <row r="143" spans="1:9" x14ac:dyDescent="0.35">
      <c r="A143" s="22"/>
      <c r="B143" s="22"/>
      <c r="C143" s="22"/>
      <c r="D143" s="22"/>
      <c r="E143" s="22"/>
      <c r="F143" s="22"/>
      <c r="G143" s="22"/>
      <c r="H143" s="22"/>
      <c r="I143" s="22"/>
    </row>
    <row r="144" spans="1:9" x14ac:dyDescent="0.35">
      <c r="A144" s="22"/>
      <c r="B144" s="22"/>
      <c r="C144" s="22"/>
      <c r="D144" s="22"/>
      <c r="E144" s="22"/>
      <c r="F144" s="22"/>
      <c r="G144" s="22"/>
      <c r="H144" s="22"/>
      <c r="I144" s="22"/>
    </row>
    <row r="145" spans="1:8" x14ac:dyDescent="0.35">
      <c r="A145" s="1" t="s">
        <v>7</v>
      </c>
      <c r="F145" s="20" t="s">
        <v>2</v>
      </c>
      <c r="G145" s="20"/>
      <c r="H145" s="18" t="s">
        <v>51</v>
      </c>
    </row>
    <row r="166" spans="1:9" x14ac:dyDescent="0.35">
      <c r="A166" s="19" t="s">
        <v>45</v>
      </c>
      <c r="B166" s="19"/>
      <c r="C166" s="19"/>
      <c r="D166" s="19"/>
      <c r="E166" s="19"/>
      <c r="F166" s="19"/>
      <c r="G166" s="19"/>
      <c r="H166" s="19"/>
      <c r="I166" s="19"/>
    </row>
    <row r="167" spans="1:9" x14ac:dyDescent="0.35">
      <c r="A167" s="19"/>
      <c r="B167" s="19"/>
      <c r="C167" s="19"/>
      <c r="D167" s="19"/>
      <c r="E167" s="19"/>
      <c r="F167" s="19"/>
      <c r="G167" s="19"/>
      <c r="H167" s="19"/>
      <c r="I167" s="19"/>
    </row>
    <row r="169" spans="1:9" x14ac:dyDescent="0.35">
      <c r="A169" s="22" t="s">
        <v>1</v>
      </c>
      <c r="B169" s="22"/>
      <c r="C169" s="22"/>
      <c r="D169" s="22"/>
      <c r="E169" s="22"/>
      <c r="F169" s="22"/>
      <c r="G169" s="22"/>
      <c r="H169" s="22"/>
      <c r="I169" s="22"/>
    </row>
    <row r="170" spans="1:9" x14ac:dyDescent="0.35">
      <c r="A170" s="22"/>
      <c r="B170" s="22"/>
      <c r="C170" s="22"/>
      <c r="D170" s="22"/>
      <c r="E170" s="22"/>
      <c r="F170" s="22"/>
      <c r="G170" s="22"/>
      <c r="H170" s="22"/>
      <c r="I170" s="22"/>
    </row>
    <row r="171" spans="1:9" x14ac:dyDescent="0.35">
      <c r="A171" s="22"/>
      <c r="B171" s="22"/>
      <c r="C171" s="22"/>
      <c r="D171" s="22"/>
      <c r="E171" s="22"/>
      <c r="F171" s="22"/>
      <c r="G171" s="22"/>
      <c r="H171" s="22"/>
      <c r="I171" s="22"/>
    </row>
    <row r="172" spans="1:9" x14ac:dyDescent="0.35">
      <c r="A172" s="22"/>
      <c r="B172" s="22"/>
      <c r="C172" s="22"/>
      <c r="D172" s="22"/>
      <c r="E172" s="22"/>
      <c r="F172" s="22"/>
      <c r="G172" s="22"/>
      <c r="H172" s="22"/>
      <c r="I172" s="22"/>
    </row>
    <row r="173" spans="1:9" x14ac:dyDescent="0.35">
      <c r="A173" s="1" t="s">
        <v>8</v>
      </c>
      <c r="F173" s="20" t="s">
        <v>2</v>
      </c>
      <c r="G173" s="20"/>
      <c r="H173" s="18" t="s">
        <v>52</v>
      </c>
    </row>
    <row r="194" spans="1:9" x14ac:dyDescent="0.35">
      <c r="A194" s="19" t="s">
        <v>53</v>
      </c>
      <c r="B194" s="19"/>
      <c r="C194" s="19"/>
      <c r="D194" s="19"/>
      <c r="E194" s="19"/>
      <c r="F194" s="19"/>
      <c r="G194" s="19"/>
      <c r="H194" s="19"/>
      <c r="I194" s="19"/>
    </row>
    <row r="195" spans="1:9" x14ac:dyDescent="0.35">
      <c r="A195" s="19"/>
      <c r="B195" s="19"/>
      <c r="C195" s="19"/>
      <c r="D195" s="19"/>
      <c r="E195" s="19"/>
      <c r="F195" s="19"/>
      <c r="G195" s="19"/>
      <c r="H195" s="19"/>
      <c r="I195" s="19"/>
    </row>
  </sheetData>
  <mergeCells count="21">
    <mergeCell ref="A85:I88"/>
    <mergeCell ref="F89:G89"/>
    <mergeCell ref="A1:I4"/>
    <mergeCell ref="F5:G5"/>
    <mergeCell ref="A29:I32"/>
    <mergeCell ref="A194:I195"/>
    <mergeCell ref="F173:G173"/>
    <mergeCell ref="A26:I27"/>
    <mergeCell ref="A54:I55"/>
    <mergeCell ref="A82:I83"/>
    <mergeCell ref="A110:I111"/>
    <mergeCell ref="A138:I139"/>
    <mergeCell ref="A166:I167"/>
    <mergeCell ref="A113:I116"/>
    <mergeCell ref="F117:G117"/>
    <mergeCell ref="A141:I144"/>
    <mergeCell ref="F145:G145"/>
    <mergeCell ref="A169:I172"/>
    <mergeCell ref="F33:G33"/>
    <mergeCell ref="A57:I60"/>
    <mergeCell ref="F61:G61"/>
  </mergeCells>
  <pageMargins left="0.25" right="0.25" top="0.75" bottom="0.75" header="0.3" footer="0.3"/>
  <pageSetup scale="83" fitToHeight="0" orientation="landscape" r:id="rId1"/>
  <rowBreaks count="6" manualBreakCount="6">
    <brk id="28" max="16383" man="1"/>
    <brk id="56" max="16383" man="1"/>
    <brk id="84" max="16383" man="1"/>
    <brk id="112" max="16383" man="1"/>
    <brk id="140" max="16383" man="1"/>
    <brk id="16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3D2D-B3EF-4D25-8441-2BD197541389}">
  <dimension ref="A1:K38"/>
  <sheetViews>
    <sheetView tabSelected="1" topLeftCell="A4" zoomScale="70" zoomScaleNormal="70" workbookViewId="0">
      <selection activeCell="B38" sqref="B38"/>
    </sheetView>
  </sheetViews>
  <sheetFormatPr baseColWidth="10" defaultRowHeight="18" x14ac:dyDescent="0.35"/>
  <cols>
    <col min="1" max="1" width="4.796875" customWidth="1"/>
    <col min="10" max="10" width="18" bestFit="1" customWidth="1"/>
  </cols>
  <sheetData>
    <row r="1" spans="1:11" x14ac:dyDescent="0.35">
      <c r="A1" s="25"/>
      <c r="B1" s="25"/>
      <c r="C1" s="25"/>
      <c r="D1" s="26" t="s">
        <v>55</v>
      </c>
      <c r="E1" s="27"/>
      <c r="F1" s="27"/>
      <c r="G1" s="27"/>
      <c r="H1" s="27"/>
      <c r="I1" s="27"/>
      <c r="J1" s="27"/>
      <c r="K1" s="28"/>
    </row>
    <row r="2" spans="1:11" x14ac:dyDescent="0.35">
      <c r="A2" s="25"/>
      <c r="B2" s="25"/>
      <c r="C2" s="25"/>
      <c r="D2" s="29"/>
      <c r="E2" s="30"/>
      <c r="F2" s="30"/>
      <c r="G2" s="30"/>
      <c r="H2" s="30"/>
      <c r="I2" s="30"/>
      <c r="J2" s="30"/>
      <c r="K2" s="31"/>
    </row>
    <row r="3" spans="1:11" x14ac:dyDescent="0.35">
      <c r="A3" s="25"/>
      <c r="B3" s="25"/>
      <c r="C3" s="25"/>
      <c r="D3" s="29"/>
      <c r="E3" s="30"/>
      <c r="F3" s="30"/>
      <c r="G3" s="30"/>
      <c r="H3" s="30"/>
      <c r="I3" s="30"/>
      <c r="J3" s="30"/>
      <c r="K3" s="31"/>
    </row>
    <row r="4" spans="1:11" x14ac:dyDescent="0.35">
      <c r="A4" s="25"/>
      <c r="B4" s="25"/>
      <c r="C4" s="25"/>
      <c r="D4" s="32"/>
      <c r="E4" s="33"/>
      <c r="F4" s="33"/>
      <c r="G4" s="33"/>
      <c r="H4" s="33"/>
      <c r="I4" s="33"/>
      <c r="J4" s="33"/>
      <c r="K4" s="34"/>
    </row>
    <row r="5" spans="1:11" x14ac:dyDescent="0.35">
      <c r="A5" s="25" t="s">
        <v>20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36" x14ac:dyDescent="0.35">
      <c r="A6" s="2" t="s">
        <v>9</v>
      </c>
      <c r="B6" s="3" t="s">
        <v>19</v>
      </c>
      <c r="C6" s="3" t="s">
        <v>10</v>
      </c>
      <c r="D6" s="3" t="s">
        <v>18</v>
      </c>
      <c r="E6" s="3" t="s">
        <v>11</v>
      </c>
      <c r="F6" s="2" t="s">
        <v>12</v>
      </c>
      <c r="G6" s="2" t="s">
        <v>13</v>
      </c>
      <c r="H6" s="2" t="s">
        <v>14</v>
      </c>
      <c r="I6" s="4" t="s">
        <v>15</v>
      </c>
      <c r="J6" s="2" t="s">
        <v>46</v>
      </c>
      <c r="K6" s="14" t="s">
        <v>16</v>
      </c>
    </row>
    <row r="7" spans="1:11" x14ac:dyDescent="0.35">
      <c r="A7" s="5">
        <v>1</v>
      </c>
      <c r="B7" s="12">
        <v>19.8</v>
      </c>
      <c r="C7" s="15">
        <v>3.96</v>
      </c>
      <c r="D7" s="15">
        <v>0.33</v>
      </c>
      <c r="E7" s="15">
        <v>0.71</v>
      </c>
      <c r="F7" s="15">
        <v>0.28000000000000003</v>
      </c>
      <c r="G7" s="15">
        <v>1.4E-2</v>
      </c>
      <c r="H7" s="15">
        <v>0.46</v>
      </c>
      <c r="I7" s="15">
        <v>0.18</v>
      </c>
      <c r="J7" s="15">
        <f>((B7-(SUM(C7:I7))))</f>
        <v>13.866</v>
      </c>
      <c r="K7" s="17">
        <f>SUM(C7:J7)</f>
        <v>19.8</v>
      </c>
    </row>
    <row r="8" spans="1:11" x14ac:dyDescent="0.35">
      <c r="A8" s="5">
        <f>A7+1</f>
        <v>2</v>
      </c>
      <c r="B8" s="12">
        <v>27.4</v>
      </c>
      <c r="C8" s="15">
        <v>5.48</v>
      </c>
      <c r="D8" s="15">
        <v>0.3</v>
      </c>
      <c r="E8" s="15">
        <v>0.7</v>
      </c>
      <c r="F8" s="15">
        <v>0.27</v>
      </c>
      <c r="G8" s="15">
        <v>1.2999999999999999E-2</v>
      </c>
      <c r="H8" s="15">
        <v>0.47</v>
      </c>
      <c r="I8" s="15">
        <v>0.17</v>
      </c>
      <c r="J8" s="15">
        <f t="shared" ref="J8:J37" si="0">((B8-(SUM(C8:I8))))</f>
        <v>19.997</v>
      </c>
      <c r="K8" s="17">
        <f>SUM(C8:J8)</f>
        <v>27.4</v>
      </c>
    </row>
    <row r="9" spans="1:11" x14ac:dyDescent="0.35">
      <c r="A9" s="5">
        <f>A8+1</f>
        <v>3</v>
      </c>
      <c r="B9" s="12">
        <v>2.25</v>
      </c>
      <c r="C9" s="15">
        <v>0.45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0.19</v>
      </c>
      <c r="J9" s="15">
        <f t="shared" si="0"/>
        <v>1.6099999999999999</v>
      </c>
      <c r="K9" s="17">
        <f t="shared" ref="K9:K37" si="1">SUM(C9:J9)</f>
        <v>2.25</v>
      </c>
    </row>
    <row r="10" spans="1:11" x14ac:dyDescent="0.35">
      <c r="A10" s="5">
        <f t="shared" ref="A10:A36" si="2">A9+1</f>
        <v>4</v>
      </c>
      <c r="B10" s="12">
        <v>27.6</v>
      </c>
      <c r="C10" s="15">
        <v>5.52</v>
      </c>
      <c r="D10" s="15">
        <v>0.34</v>
      </c>
      <c r="E10" s="15">
        <v>0.69</v>
      </c>
      <c r="F10" s="15">
        <v>0.28999999999999998</v>
      </c>
      <c r="G10" s="15">
        <v>1.2E-2</v>
      </c>
      <c r="H10" s="15">
        <v>4.2000000000000003E-2</v>
      </c>
      <c r="I10" s="15">
        <v>0.17</v>
      </c>
      <c r="J10" s="15">
        <f t="shared" si="0"/>
        <v>20.536000000000001</v>
      </c>
      <c r="K10" s="17">
        <f t="shared" si="1"/>
        <v>27.6</v>
      </c>
    </row>
    <row r="11" spans="1:11" x14ac:dyDescent="0.35">
      <c r="A11" s="5">
        <f t="shared" si="2"/>
        <v>5</v>
      </c>
      <c r="B11" s="12">
        <v>27.75</v>
      </c>
      <c r="C11" s="15">
        <v>5.55</v>
      </c>
      <c r="D11" s="15">
        <v>0.35</v>
      </c>
      <c r="E11" s="15">
        <v>0.72</v>
      </c>
      <c r="F11" s="15">
        <v>0.27</v>
      </c>
      <c r="G11" s="15">
        <v>1.2999999999999999E-2</v>
      </c>
      <c r="H11" s="15">
        <v>0.44</v>
      </c>
      <c r="I11" s="15">
        <v>0.16</v>
      </c>
      <c r="J11" s="15">
        <f t="shared" si="0"/>
        <v>20.247</v>
      </c>
      <c r="K11" s="17">
        <f t="shared" si="1"/>
        <v>27.75</v>
      </c>
    </row>
    <row r="12" spans="1:11" x14ac:dyDescent="0.35">
      <c r="A12" s="5">
        <f t="shared" si="2"/>
        <v>6</v>
      </c>
      <c r="B12" s="12">
        <v>30.25</v>
      </c>
      <c r="C12" s="15">
        <v>6.05</v>
      </c>
      <c r="D12" s="15">
        <v>0.31</v>
      </c>
      <c r="E12" s="15">
        <v>0.73</v>
      </c>
      <c r="F12" s="15">
        <v>0.28999999999999998</v>
      </c>
      <c r="G12" s="15">
        <v>1.4E-2</v>
      </c>
      <c r="H12" s="15">
        <v>0.45</v>
      </c>
      <c r="I12" s="15">
        <v>0</v>
      </c>
      <c r="J12" s="15">
        <f t="shared" si="0"/>
        <v>22.405999999999999</v>
      </c>
      <c r="K12" s="17">
        <f t="shared" si="1"/>
        <v>30.25</v>
      </c>
    </row>
    <row r="13" spans="1:11" x14ac:dyDescent="0.35">
      <c r="A13" s="5">
        <f t="shared" si="2"/>
        <v>7</v>
      </c>
      <c r="B13" s="12">
        <v>22.32</v>
      </c>
      <c r="C13" s="15">
        <v>4.46</v>
      </c>
      <c r="D13" s="15">
        <v>0.32</v>
      </c>
      <c r="E13" s="15">
        <v>0.71</v>
      </c>
      <c r="F13" s="15">
        <v>0.27</v>
      </c>
      <c r="G13" s="15">
        <v>1.4999999999999999E-2</v>
      </c>
      <c r="H13" s="15">
        <v>0.46</v>
      </c>
      <c r="I13" s="15">
        <v>0.18</v>
      </c>
      <c r="J13" s="15">
        <f t="shared" si="0"/>
        <v>15.905000000000001</v>
      </c>
      <c r="K13" s="17">
        <f t="shared" si="1"/>
        <v>22.32</v>
      </c>
    </row>
    <row r="14" spans="1:11" x14ac:dyDescent="0.35">
      <c r="A14" s="5">
        <f t="shared" si="2"/>
        <v>8</v>
      </c>
      <c r="B14" s="12">
        <v>32.75</v>
      </c>
      <c r="C14" s="15">
        <v>6.55</v>
      </c>
      <c r="D14" s="15">
        <v>0.34699999999999998</v>
      </c>
      <c r="E14" s="15">
        <v>0.7</v>
      </c>
      <c r="F14" s="15">
        <v>0.28000000000000003</v>
      </c>
      <c r="G14" s="15">
        <v>1.6E-2</v>
      </c>
      <c r="H14" s="15">
        <v>0.47</v>
      </c>
      <c r="I14" s="15">
        <v>0.19</v>
      </c>
      <c r="J14" s="15">
        <f t="shared" si="0"/>
        <v>24.196999999999999</v>
      </c>
      <c r="K14" s="17">
        <f t="shared" si="1"/>
        <v>32.75</v>
      </c>
    </row>
    <row r="15" spans="1:11" x14ac:dyDescent="0.35">
      <c r="A15" s="5">
        <f t="shared" si="2"/>
        <v>9</v>
      </c>
      <c r="B15" s="12">
        <v>15.07</v>
      </c>
      <c r="C15" s="15">
        <v>3.0139999999999998</v>
      </c>
      <c r="D15" s="15">
        <v>0</v>
      </c>
      <c r="E15" s="15">
        <v>0.68100000000000005</v>
      </c>
      <c r="F15" s="15">
        <v>0.29599999999999999</v>
      </c>
      <c r="G15" s="15">
        <v>1.6E-2</v>
      </c>
      <c r="H15" s="15">
        <v>0.48</v>
      </c>
      <c r="I15" s="15">
        <v>0.19</v>
      </c>
      <c r="J15" s="15">
        <f t="shared" si="0"/>
        <v>10.393000000000001</v>
      </c>
      <c r="K15" s="17">
        <f t="shared" si="1"/>
        <v>15.07</v>
      </c>
    </row>
    <row r="16" spans="1:11" x14ac:dyDescent="0.35">
      <c r="A16" s="5">
        <f t="shared" si="2"/>
        <v>10</v>
      </c>
      <c r="B16" s="12">
        <v>8.8000000000000007</v>
      </c>
      <c r="C16" s="15">
        <v>1.76</v>
      </c>
      <c r="D16" s="15">
        <v>0.39</v>
      </c>
      <c r="E16" s="15">
        <v>0</v>
      </c>
      <c r="F16" s="15">
        <v>0</v>
      </c>
      <c r="G16" s="15">
        <v>0</v>
      </c>
      <c r="H16" s="15">
        <v>0</v>
      </c>
      <c r="I16" s="15">
        <v>0.17</v>
      </c>
      <c r="J16" s="15">
        <f t="shared" si="0"/>
        <v>6.48</v>
      </c>
      <c r="K16" s="17">
        <f t="shared" si="1"/>
        <v>8.8000000000000007</v>
      </c>
    </row>
    <row r="17" spans="1:11" x14ac:dyDescent="0.35">
      <c r="A17" s="5">
        <f t="shared" si="2"/>
        <v>11</v>
      </c>
      <c r="B17" s="12">
        <v>32.450000000000003</v>
      </c>
      <c r="C17" s="15">
        <v>6.49</v>
      </c>
      <c r="D17" s="15">
        <v>0.38</v>
      </c>
      <c r="E17" s="15">
        <v>0.7</v>
      </c>
      <c r="F17" s="15">
        <v>0.29599999999999999</v>
      </c>
      <c r="G17" s="15">
        <v>1.7000000000000001E-2</v>
      </c>
      <c r="H17" s="15">
        <v>0.44</v>
      </c>
      <c r="I17" s="15">
        <v>0.18</v>
      </c>
      <c r="J17" s="15">
        <f t="shared" si="0"/>
        <v>23.947000000000003</v>
      </c>
      <c r="K17" s="17">
        <f t="shared" si="1"/>
        <v>32.450000000000003</v>
      </c>
    </row>
    <row r="18" spans="1:11" x14ac:dyDescent="0.35">
      <c r="A18" s="5">
        <f t="shared" si="2"/>
        <v>12</v>
      </c>
      <c r="B18" s="12">
        <v>28</v>
      </c>
      <c r="C18" s="15">
        <v>5.6</v>
      </c>
      <c r="D18" s="15">
        <v>0.39</v>
      </c>
      <c r="E18" s="15">
        <v>0.71</v>
      </c>
      <c r="F18" s="15">
        <v>0.26700000000000002</v>
      </c>
      <c r="G18" s="15">
        <v>1.7999999999999999E-2</v>
      </c>
      <c r="H18" s="15">
        <v>0.45</v>
      </c>
      <c r="I18" s="15">
        <v>0.17</v>
      </c>
      <c r="J18" s="15">
        <f t="shared" si="0"/>
        <v>20.395</v>
      </c>
      <c r="K18" s="17">
        <f t="shared" si="1"/>
        <v>28</v>
      </c>
    </row>
    <row r="19" spans="1:11" x14ac:dyDescent="0.35">
      <c r="A19" s="5">
        <f t="shared" si="2"/>
        <v>13</v>
      </c>
      <c r="B19" s="12">
        <v>29.25</v>
      </c>
      <c r="C19" s="15">
        <v>5.85</v>
      </c>
      <c r="D19" s="15">
        <v>0.34</v>
      </c>
      <c r="E19" s="15">
        <v>0.72</v>
      </c>
      <c r="F19" s="15">
        <v>0.26800000000000002</v>
      </c>
      <c r="G19" s="15">
        <v>1.9E-2</v>
      </c>
      <c r="H19" s="15">
        <v>0.46</v>
      </c>
      <c r="I19" s="15">
        <v>0</v>
      </c>
      <c r="J19" s="15">
        <f t="shared" si="0"/>
        <v>21.593</v>
      </c>
      <c r="K19" s="17">
        <f t="shared" si="1"/>
        <v>29.25</v>
      </c>
    </row>
    <row r="20" spans="1:11" x14ac:dyDescent="0.35">
      <c r="A20" s="5">
        <f t="shared" si="2"/>
        <v>14</v>
      </c>
      <c r="B20" s="12">
        <v>23.4</v>
      </c>
      <c r="C20" s="15">
        <v>4.68</v>
      </c>
      <c r="D20" s="15">
        <v>0.4</v>
      </c>
      <c r="E20" s="15">
        <v>0.75</v>
      </c>
      <c r="F20" s="15">
        <v>0.26600000000000001</v>
      </c>
      <c r="G20" s="15">
        <v>1.7000000000000001E-2</v>
      </c>
      <c r="H20" s="15">
        <v>0.47</v>
      </c>
      <c r="I20" s="15">
        <v>0.16</v>
      </c>
      <c r="J20" s="15">
        <f t="shared" si="0"/>
        <v>16.656999999999996</v>
      </c>
      <c r="K20" s="17">
        <f t="shared" si="1"/>
        <v>23.4</v>
      </c>
    </row>
    <row r="21" spans="1:11" x14ac:dyDescent="0.35">
      <c r="A21" s="5">
        <f t="shared" si="2"/>
        <v>15</v>
      </c>
      <c r="B21" s="12">
        <v>23.8</v>
      </c>
      <c r="C21" s="15">
        <v>4.76</v>
      </c>
      <c r="D21" s="15">
        <v>0.48399999999999999</v>
      </c>
      <c r="E21" s="15">
        <v>0.69</v>
      </c>
      <c r="F21" s="15">
        <v>0.26800000000000002</v>
      </c>
      <c r="G21" s="15">
        <v>1.6E-2</v>
      </c>
      <c r="H21" s="15">
        <v>0.48</v>
      </c>
      <c r="I21" s="15">
        <v>0.17</v>
      </c>
      <c r="J21" s="15">
        <f t="shared" si="0"/>
        <v>16.932000000000002</v>
      </c>
      <c r="K21" s="17">
        <f>SUM(C21:J21)</f>
        <v>23.8</v>
      </c>
    </row>
    <row r="22" spans="1:11" x14ac:dyDescent="0.35">
      <c r="A22" s="5">
        <f t="shared" si="2"/>
        <v>16</v>
      </c>
      <c r="B22" s="12">
        <v>10.7</v>
      </c>
      <c r="C22" s="15">
        <v>2.14</v>
      </c>
      <c r="D22" s="15">
        <v>0</v>
      </c>
      <c r="E22" s="15">
        <v>0.72299999999999998</v>
      </c>
      <c r="F22" s="15">
        <v>0.27900000000000003</v>
      </c>
      <c r="G22" s="15">
        <v>1.7000000000000001E-2</v>
      </c>
      <c r="H22" s="15">
        <v>0.49</v>
      </c>
      <c r="I22" s="15">
        <v>0.18</v>
      </c>
      <c r="J22" s="15">
        <f t="shared" si="0"/>
        <v>6.8709999999999987</v>
      </c>
      <c r="K22" s="17">
        <f t="shared" si="1"/>
        <v>10.7</v>
      </c>
    </row>
    <row r="23" spans="1:11" x14ac:dyDescent="0.35">
      <c r="A23" s="5">
        <f t="shared" si="2"/>
        <v>17</v>
      </c>
      <c r="B23" s="12">
        <v>9.1</v>
      </c>
      <c r="C23" s="15">
        <v>1.82</v>
      </c>
      <c r="D23" s="15">
        <v>0.38400000000000001</v>
      </c>
      <c r="E23" s="15">
        <v>0</v>
      </c>
      <c r="F23" s="15">
        <v>0</v>
      </c>
      <c r="G23" s="15">
        <v>0</v>
      </c>
      <c r="H23" s="15">
        <v>0</v>
      </c>
      <c r="I23" s="15">
        <v>0.19</v>
      </c>
      <c r="J23" s="15">
        <f t="shared" si="0"/>
        <v>6.7059999999999995</v>
      </c>
      <c r="K23" s="17">
        <f t="shared" si="1"/>
        <v>9.1</v>
      </c>
    </row>
    <row r="24" spans="1:11" x14ac:dyDescent="0.35">
      <c r="A24" s="5">
        <f t="shared" si="2"/>
        <v>18</v>
      </c>
      <c r="B24" s="12">
        <v>29.3</v>
      </c>
      <c r="C24" s="15">
        <v>5.86</v>
      </c>
      <c r="D24" s="15">
        <v>0.38</v>
      </c>
      <c r="E24" s="15">
        <v>0.82</v>
      </c>
      <c r="F24" s="15">
        <v>0.27</v>
      </c>
      <c r="G24" s="15">
        <v>1.6E-2</v>
      </c>
      <c r="H24" s="15">
        <v>0.47</v>
      </c>
      <c r="I24" s="15">
        <v>0.16</v>
      </c>
      <c r="J24" s="15">
        <f t="shared" si="0"/>
        <v>21.324000000000002</v>
      </c>
      <c r="K24" s="17">
        <f t="shared" si="1"/>
        <v>29.3</v>
      </c>
    </row>
    <row r="25" spans="1:11" x14ac:dyDescent="0.35">
      <c r="A25" s="5">
        <f t="shared" si="2"/>
        <v>19</v>
      </c>
      <c r="B25" s="12">
        <v>28.6</v>
      </c>
      <c r="C25" s="15">
        <v>5.72</v>
      </c>
      <c r="D25" s="15">
        <v>0.39</v>
      </c>
      <c r="E25" s="15">
        <v>0.81</v>
      </c>
      <c r="F25" s="15">
        <v>0.28000000000000003</v>
      </c>
      <c r="G25" s="15">
        <v>1.7000000000000001E-2</v>
      </c>
      <c r="H25" s="15">
        <v>0.46</v>
      </c>
      <c r="I25" s="15">
        <v>0.17</v>
      </c>
      <c r="J25" s="15">
        <f t="shared" si="0"/>
        <v>20.753</v>
      </c>
      <c r="K25" s="17">
        <f t="shared" si="1"/>
        <v>28.6</v>
      </c>
    </row>
    <row r="26" spans="1:11" x14ac:dyDescent="0.35">
      <c r="A26" s="5">
        <f t="shared" si="2"/>
        <v>20</v>
      </c>
      <c r="B26" s="12">
        <v>27.4</v>
      </c>
      <c r="C26" s="15">
        <v>5.48</v>
      </c>
      <c r="D26" s="15">
        <v>0.37</v>
      </c>
      <c r="E26" s="15">
        <v>0.83</v>
      </c>
      <c r="F26" s="15">
        <v>0.26</v>
      </c>
      <c r="G26" s="15">
        <v>1.7999999999999999E-2</v>
      </c>
      <c r="H26" s="15">
        <v>0.46</v>
      </c>
      <c r="I26" s="15">
        <v>0</v>
      </c>
      <c r="J26" s="15">
        <f t="shared" si="0"/>
        <v>19.981999999999999</v>
      </c>
      <c r="K26" s="17">
        <f t="shared" si="1"/>
        <v>27.4</v>
      </c>
    </row>
    <row r="27" spans="1:11" x14ac:dyDescent="0.35">
      <c r="A27" s="5">
        <f t="shared" si="2"/>
        <v>21</v>
      </c>
      <c r="B27" s="12">
        <v>19.100000000000001</v>
      </c>
      <c r="C27" s="15">
        <v>3.82</v>
      </c>
      <c r="D27" s="15">
        <v>0.39</v>
      </c>
      <c r="E27" s="15">
        <v>0.81</v>
      </c>
      <c r="F27" s="15">
        <v>0.28999999999999998</v>
      </c>
      <c r="G27" s="15">
        <v>1.7000000000000001E-2</v>
      </c>
      <c r="H27" s="15">
        <v>0.45</v>
      </c>
      <c r="I27" s="15">
        <v>0.18</v>
      </c>
      <c r="J27" s="15">
        <f t="shared" si="0"/>
        <v>13.143000000000001</v>
      </c>
      <c r="K27" s="17">
        <f t="shared" si="1"/>
        <v>19.100000000000001</v>
      </c>
    </row>
    <row r="28" spans="1:11" x14ac:dyDescent="0.35">
      <c r="A28" s="5">
        <f t="shared" si="2"/>
        <v>22</v>
      </c>
      <c r="B28" s="12">
        <v>25.45</v>
      </c>
      <c r="C28" s="15">
        <v>5.09</v>
      </c>
      <c r="D28" s="15">
        <v>0.39</v>
      </c>
      <c r="E28" s="15">
        <v>0.82</v>
      </c>
      <c r="F28" s="15">
        <v>0.28000000000000003</v>
      </c>
      <c r="G28" s="15">
        <v>1.9E-2</v>
      </c>
      <c r="H28" s="15">
        <v>0.46</v>
      </c>
      <c r="I28" s="15">
        <v>0.19</v>
      </c>
      <c r="J28" s="15">
        <f t="shared" si="0"/>
        <v>18.201000000000001</v>
      </c>
      <c r="K28" s="17">
        <f t="shared" si="1"/>
        <v>25.450000000000003</v>
      </c>
    </row>
    <row r="29" spans="1:11" x14ac:dyDescent="0.35">
      <c r="A29" s="5">
        <f t="shared" si="2"/>
        <v>23</v>
      </c>
      <c r="B29" s="12">
        <v>11.2</v>
      </c>
      <c r="C29" s="15">
        <v>2.2400000000000002</v>
      </c>
      <c r="D29" s="15">
        <v>0</v>
      </c>
      <c r="E29" s="15">
        <v>0.83099999999999996</v>
      </c>
      <c r="F29" s="15">
        <v>0.26200000000000001</v>
      </c>
      <c r="G29" s="15">
        <v>1.7000000000000001E-2</v>
      </c>
      <c r="H29" s="15">
        <v>0.45</v>
      </c>
      <c r="I29" s="15">
        <v>0.19</v>
      </c>
      <c r="J29" s="15">
        <f t="shared" si="0"/>
        <v>7.2099999999999991</v>
      </c>
      <c r="K29" s="17">
        <f t="shared" si="1"/>
        <v>11.2</v>
      </c>
    </row>
    <row r="30" spans="1:11" x14ac:dyDescent="0.35">
      <c r="A30" s="5">
        <f>A29+1</f>
        <v>24</v>
      </c>
      <c r="B30" s="12">
        <v>14.2</v>
      </c>
      <c r="C30" s="15">
        <v>2.84</v>
      </c>
      <c r="D30" s="15">
        <v>0.44</v>
      </c>
      <c r="E30" s="15">
        <v>0</v>
      </c>
      <c r="F30" s="15">
        <v>0</v>
      </c>
      <c r="G30" s="15">
        <v>0</v>
      </c>
      <c r="H30" s="15">
        <v>0</v>
      </c>
      <c r="I30" s="15">
        <v>0.17</v>
      </c>
      <c r="J30" s="15">
        <f t="shared" si="0"/>
        <v>10.75</v>
      </c>
      <c r="K30" s="17">
        <f t="shared" si="1"/>
        <v>14.2</v>
      </c>
    </row>
    <row r="31" spans="1:11" x14ac:dyDescent="0.35">
      <c r="A31" s="5">
        <v>25</v>
      </c>
      <c r="B31" s="12">
        <v>26.905000000000001</v>
      </c>
      <c r="C31" s="15">
        <v>5.3810000000000002</v>
      </c>
      <c r="D31" s="15">
        <v>0.45</v>
      </c>
      <c r="E31" s="15">
        <v>0.71</v>
      </c>
      <c r="F31" s="15">
        <v>0.27600000000000002</v>
      </c>
      <c r="G31" s="15">
        <v>1.7999999999999999E-2</v>
      </c>
      <c r="H31" s="15">
        <v>0.46</v>
      </c>
      <c r="I31" s="15">
        <v>0.18</v>
      </c>
      <c r="J31" s="15">
        <f t="shared" si="0"/>
        <v>19.43</v>
      </c>
      <c r="K31" s="17">
        <f t="shared" si="1"/>
        <v>26.905000000000001</v>
      </c>
    </row>
    <row r="32" spans="1:11" x14ac:dyDescent="0.35">
      <c r="A32" s="5">
        <f t="shared" si="2"/>
        <v>26</v>
      </c>
      <c r="B32" s="12">
        <v>28.65</v>
      </c>
      <c r="C32" s="15">
        <v>5.73</v>
      </c>
      <c r="D32" s="15">
        <v>0.46</v>
      </c>
      <c r="E32" s="15">
        <v>0.72</v>
      </c>
      <c r="F32" s="15">
        <v>0.27700000000000002</v>
      </c>
      <c r="G32" s="15">
        <v>0.17</v>
      </c>
      <c r="H32" s="15">
        <v>0.47</v>
      </c>
      <c r="I32" s="15">
        <v>0.19</v>
      </c>
      <c r="J32" s="15">
        <f t="shared" si="0"/>
        <v>20.632999999999999</v>
      </c>
      <c r="K32" s="17">
        <f>SUM(C32:J32)</f>
        <v>28.65</v>
      </c>
    </row>
    <row r="33" spans="1:11" x14ac:dyDescent="0.35">
      <c r="A33" s="5">
        <f t="shared" si="2"/>
        <v>27</v>
      </c>
      <c r="B33" s="12">
        <v>23.3</v>
      </c>
      <c r="C33" s="15">
        <v>4.66</v>
      </c>
      <c r="D33" s="15">
        <v>0.47</v>
      </c>
      <c r="E33" s="15">
        <v>0.71</v>
      </c>
      <c r="F33" s="15">
        <v>0.27</v>
      </c>
      <c r="G33" s="15">
        <v>0.19</v>
      </c>
      <c r="H33" s="15">
        <v>0.48</v>
      </c>
      <c r="I33" s="15">
        <v>0</v>
      </c>
      <c r="J33" s="15">
        <f t="shared" si="0"/>
        <v>16.520000000000003</v>
      </c>
      <c r="K33" s="17">
        <f t="shared" si="1"/>
        <v>23.300000000000004</v>
      </c>
    </row>
    <row r="34" spans="1:11" x14ac:dyDescent="0.35">
      <c r="A34" s="5">
        <f t="shared" si="2"/>
        <v>28</v>
      </c>
      <c r="B34" s="12">
        <v>18.2</v>
      </c>
      <c r="C34" s="15">
        <v>3.64</v>
      </c>
      <c r="D34" s="15">
        <v>0.44</v>
      </c>
      <c r="E34" s="15">
        <v>0.72</v>
      </c>
      <c r="F34" s="15">
        <v>0.28000000000000003</v>
      </c>
      <c r="G34" s="15">
        <v>0.19</v>
      </c>
      <c r="H34" s="15">
        <v>0.47</v>
      </c>
      <c r="I34" s="15">
        <v>0.17</v>
      </c>
      <c r="J34" s="15">
        <f t="shared" si="0"/>
        <v>12.29</v>
      </c>
      <c r="K34" s="17">
        <f t="shared" si="1"/>
        <v>18.2</v>
      </c>
    </row>
    <row r="35" spans="1:11" x14ac:dyDescent="0.35">
      <c r="A35" s="5">
        <f t="shared" si="2"/>
        <v>29</v>
      </c>
      <c r="B35" s="12">
        <v>36.25</v>
      </c>
      <c r="C35" s="15">
        <v>7.25</v>
      </c>
      <c r="D35" s="15">
        <v>0.44</v>
      </c>
      <c r="E35" s="15">
        <v>0.71</v>
      </c>
      <c r="F35" s="15">
        <v>0.26</v>
      </c>
      <c r="G35" s="15">
        <v>0.18</v>
      </c>
      <c r="H35" s="15">
        <v>0.46</v>
      </c>
      <c r="I35" s="15">
        <v>0.18</v>
      </c>
      <c r="J35" s="15">
        <f t="shared" si="0"/>
        <v>26.77</v>
      </c>
      <c r="K35" s="17">
        <f t="shared" si="1"/>
        <v>36.25</v>
      </c>
    </row>
    <row r="36" spans="1:11" x14ac:dyDescent="0.35">
      <c r="A36" s="5">
        <f t="shared" si="2"/>
        <v>30</v>
      </c>
      <c r="B36" s="12">
        <v>20.5</v>
      </c>
      <c r="C36" s="15">
        <v>4.0999999999999996</v>
      </c>
      <c r="D36" s="15">
        <v>0.45</v>
      </c>
      <c r="E36" s="15">
        <v>0.72</v>
      </c>
      <c r="F36" s="15">
        <v>0.27</v>
      </c>
      <c r="G36" s="15">
        <v>0.17</v>
      </c>
      <c r="H36" s="15">
        <v>0.45</v>
      </c>
      <c r="I36" s="15">
        <v>0.19</v>
      </c>
      <c r="J36" s="15">
        <f t="shared" si="0"/>
        <v>14.15</v>
      </c>
      <c r="K36" s="17">
        <f t="shared" si="1"/>
        <v>20.5</v>
      </c>
    </row>
    <row r="37" spans="1:11" x14ac:dyDescent="0.35">
      <c r="A37" s="5">
        <f>A36+1</f>
        <v>31</v>
      </c>
      <c r="B37" s="12">
        <v>6.1</v>
      </c>
      <c r="C37" s="15">
        <v>1.22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0.17</v>
      </c>
      <c r="J37" s="15">
        <f t="shared" si="0"/>
        <v>4.71</v>
      </c>
      <c r="K37" s="17">
        <f t="shared" si="1"/>
        <v>6.1</v>
      </c>
    </row>
    <row r="38" spans="1:11" x14ac:dyDescent="0.35">
      <c r="A38" s="6" t="s">
        <v>17</v>
      </c>
      <c r="B38" s="16">
        <f t="shared" ref="B38:J38" si="3">SUM(B7:B37)</f>
        <v>685.84500000000003</v>
      </c>
      <c r="C38" s="17">
        <f t="shared" si="3"/>
        <v>137.16500000000002</v>
      </c>
      <c r="D38" s="17">
        <f t="shared" si="3"/>
        <v>10.135</v>
      </c>
      <c r="E38" s="17">
        <f t="shared" si="3"/>
        <v>19.145</v>
      </c>
      <c r="F38" s="17">
        <f t="shared" si="3"/>
        <v>7.1650000000000009</v>
      </c>
      <c r="G38" s="17">
        <f t="shared" si="3"/>
        <v>1.2389999999999999</v>
      </c>
      <c r="H38" s="17">
        <f t="shared" si="3"/>
        <v>11.602000000000002</v>
      </c>
      <c r="I38" s="17">
        <f t="shared" si="3"/>
        <v>4.79</v>
      </c>
      <c r="J38" s="17">
        <f t="shared" si="3"/>
        <v>494.60399999999998</v>
      </c>
      <c r="K38" s="17">
        <f>SUM(C38:J38)</f>
        <v>685.84500000000003</v>
      </c>
    </row>
  </sheetData>
  <mergeCells count="3">
    <mergeCell ref="A1:C4"/>
    <mergeCell ref="D1:K4"/>
    <mergeCell ref="A5:K5"/>
  </mergeCells>
  <pageMargins left="0.70866141732283472" right="0.31496062992125984" top="0.35433070866141736" bottom="0.31496062992125984" header="0.31496062992125984" footer="0.31496062992125984"/>
  <pageSetup paperSize="9" scale="80" orientation="landscape" r:id="rId1"/>
  <ignoredErrors>
    <ignoredError sqref="A8:A30 A32:A3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53E5-7509-48A6-BADE-1C73860E475D}">
  <sheetPr>
    <tabColor theme="5"/>
  </sheetPr>
  <dimension ref="A1:AL31"/>
  <sheetViews>
    <sheetView view="pageBreakPreview" zoomScaleNormal="100" zoomScaleSheetLayoutView="100" workbookViewId="0">
      <selection activeCell="A19" sqref="A19:AI31"/>
    </sheetView>
  </sheetViews>
  <sheetFormatPr baseColWidth="10" defaultRowHeight="18" x14ac:dyDescent="0.35"/>
  <cols>
    <col min="1" max="1" width="3.69921875" style="7" bestFit="1" customWidth="1"/>
    <col min="2" max="2" width="27.5" bestFit="1" customWidth="1"/>
    <col min="3" max="4" width="12.69921875" customWidth="1"/>
    <col min="5" max="25" width="2.69921875" customWidth="1"/>
    <col min="26" max="34" width="3.3984375" customWidth="1"/>
    <col min="35" max="35" width="2.69921875" customWidth="1"/>
  </cols>
  <sheetData>
    <row r="1" spans="1:38" ht="18" customHeight="1" x14ac:dyDescent="0.35">
      <c r="A1" s="25"/>
      <c r="B1" s="25"/>
      <c r="C1" s="25" t="s">
        <v>56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8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8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8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8" x14ac:dyDescent="0.35">
      <c r="A5" s="37" t="s">
        <v>21</v>
      </c>
      <c r="B5" s="39" t="s">
        <v>22</v>
      </c>
      <c r="C5" s="41" t="s">
        <v>23</v>
      </c>
      <c r="D5" s="41" t="s">
        <v>32</v>
      </c>
      <c r="E5" s="42" t="s">
        <v>24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K5" t="s">
        <v>38</v>
      </c>
    </row>
    <row r="6" spans="1:38" x14ac:dyDescent="0.35">
      <c r="A6" s="38"/>
      <c r="B6" s="40"/>
      <c r="C6" s="41"/>
      <c r="D6" s="41"/>
      <c r="E6" s="8">
        <v>1</v>
      </c>
      <c r="F6" s="8">
        <f>E6+1</f>
        <v>2</v>
      </c>
      <c r="G6" s="8">
        <f t="shared" ref="G6:AH6" si="0">F6+1</f>
        <v>3</v>
      </c>
      <c r="H6" s="8">
        <f t="shared" si="0"/>
        <v>4</v>
      </c>
      <c r="I6" s="8">
        <f t="shared" si="0"/>
        <v>5</v>
      </c>
      <c r="J6" s="8">
        <f t="shared" si="0"/>
        <v>6</v>
      </c>
      <c r="K6" s="8">
        <f t="shared" si="0"/>
        <v>7</v>
      </c>
      <c r="L6" s="8">
        <f t="shared" si="0"/>
        <v>8</v>
      </c>
      <c r="M6" s="8">
        <f t="shared" si="0"/>
        <v>9</v>
      </c>
      <c r="N6" s="8">
        <f t="shared" si="0"/>
        <v>10</v>
      </c>
      <c r="O6" s="8">
        <f t="shared" si="0"/>
        <v>11</v>
      </c>
      <c r="P6" s="8">
        <f t="shared" si="0"/>
        <v>12</v>
      </c>
      <c r="Q6" s="8">
        <f t="shared" si="0"/>
        <v>13</v>
      </c>
      <c r="R6" s="8">
        <f t="shared" si="0"/>
        <v>14</v>
      </c>
      <c r="S6" s="8">
        <f t="shared" si="0"/>
        <v>15</v>
      </c>
      <c r="T6" s="8">
        <f t="shared" si="0"/>
        <v>16</v>
      </c>
      <c r="U6" s="8">
        <f>T6+1</f>
        <v>17</v>
      </c>
      <c r="V6" s="8">
        <f t="shared" si="0"/>
        <v>18</v>
      </c>
      <c r="W6" s="8">
        <f t="shared" si="0"/>
        <v>19</v>
      </c>
      <c r="X6" s="8">
        <f t="shared" si="0"/>
        <v>20</v>
      </c>
      <c r="Y6" s="8">
        <f t="shared" si="0"/>
        <v>21</v>
      </c>
      <c r="Z6" s="8">
        <f t="shared" si="0"/>
        <v>22</v>
      </c>
      <c r="AA6" s="8">
        <f t="shared" si="0"/>
        <v>23</v>
      </c>
      <c r="AB6" s="8">
        <f t="shared" si="0"/>
        <v>24</v>
      </c>
      <c r="AC6" s="8">
        <f t="shared" si="0"/>
        <v>25</v>
      </c>
      <c r="AD6" s="8">
        <f t="shared" si="0"/>
        <v>26</v>
      </c>
      <c r="AE6" s="8">
        <f t="shared" si="0"/>
        <v>27</v>
      </c>
      <c r="AF6" s="8">
        <f t="shared" si="0"/>
        <v>28</v>
      </c>
      <c r="AG6" s="8">
        <f>AF6+1</f>
        <v>29</v>
      </c>
      <c r="AH6" s="8">
        <f t="shared" si="0"/>
        <v>30</v>
      </c>
      <c r="AI6" s="8">
        <f>AH6+1</f>
        <v>31</v>
      </c>
    </row>
    <row r="7" spans="1:38" x14ac:dyDescent="0.35">
      <c r="A7" s="10">
        <v>1</v>
      </c>
      <c r="B7" s="11" t="s">
        <v>3</v>
      </c>
      <c r="C7" s="9">
        <v>45873</v>
      </c>
      <c r="D7" s="9">
        <v>45898</v>
      </c>
      <c r="E7" s="12"/>
      <c r="F7" s="12"/>
      <c r="G7" s="12"/>
      <c r="H7" s="12" t="s">
        <v>35</v>
      </c>
      <c r="I7" s="12" t="s">
        <v>35</v>
      </c>
      <c r="J7" s="12" t="s">
        <v>35</v>
      </c>
      <c r="K7" s="12" t="s">
        <v>35</v>
      </c>
      <c r="L7" s="12" t="s">
        <v>35</v>
      </c>
      <c r="M7" s="12"/>
      <c r="N7" s="12"/>
      <c r="O7" s="12" t="s">
        <v>35</v>
      </c>
      <c r="P7" s="12" t="s">
        <v>35</v>
      </c>
      <c r="Q7" s="12" t="s">
        <v>35</v>
      </c>
      <c r="R7" s="12" t="s">
        <v>35</v>
      </c>
      <c r="S7" s="12" t="s">
        <v>35</v>
      </c>
      <c r="T7" s="12"/>
      <c r="U7" s="12"/>
      <c r="V7" s="12" t="s">
        <v>35</v>
      </c>
      <c r="W7" s="12" t="s">
        <v>35</v>
      </c>
      <c r="X7" s="12" t="s">
        <v>35</v>
      </c>
      <c r="Y7" s="12" t="s">
        <v>35</v>
      </c>
      <c r="Z7" s="12" t="s">
        <v>35</v>
      </c>
      <c r="AA7" s="12"/>
      <c r="AB7" s="12"/>
      <c r="AC7" s="12" t="s">
        <v>35</v>
      </c>
      <c r="AD7" s="12" t="s">
        <v>35</v>
      </c>
      <c r="AE7" s="12" t="s">
        <v>35</v>
      </c>
      <c r="AF7" s="12" t="s">
        <v>35</v>
      </c>
      <c r="AG7" s="12" t="s">
        <v>35</v>
      </c>
      <c r="AH7" s="12"/>
      <c r="AI7" s="12"/>
      <c r="AJ7" s="13" t="s">
        <v>39</v>
      </c>
      <c r="AL7" t="s">
        <v>37</v>
      </c>
    </row>
    <row r="8" spans="1:38" x14ac:dyDescent="0.35">
      <c r="A8" s="10">
        <f>A7+1</f>
        <v>2</v>
      </c>
      <c r="B8" s="11" t="s">
        <v>0</v>
      </c>
      <c r="C8" s="9">
        <v>45874</v>
      </c>
      <c r="D8" s="9">
        <v>45898</v>
      </c>
      <c r="E8" s="12"/>
      <c r="F8" s="12"/>
      <c r="G8" s="12"/>
      <c r="H8" s="12" t="s">
        <v>35</v>
      </c>
      <c r="I8" s="12"/>
      <c r="J8" s="12" t="s">
        <v>35</v>
      </c>
      <c r="K8" s="12" t="s">
        <v>35</v>
      </c>
      <c r="L8" s="12"/>
      <c r="M8" s="12"/>
      <c r="N8" s="12"/>
      <c r="O8" s="12" t="s">
        <v>35</v>
      </c>
      <c r="P8" s="12"/>
      <c r="Q8" s="12" t="s">
        <v>35</v>
      </c>
      <c r="R8" s="12"/>
      <c r="S8" s="12" t="s">
        <v>35</v>
      </c>
      <c r="T8" s="12"/>
      <c r="U8" s="12"/>
      <c r="V8" s="12"/>
      <c r="W8" s="12" t="s">
        <v>35</v>
      </c>
      <c r="X8" s="12"/>
      <c r="Y8" s="12" t="s">
        <v>35</v>
      </c>
      <c r="Z8" s="12"/>
      <c r="AA8" s="12"/>
      <c r="AB8" s="12"/>
      <c r="AC8" s="12" t="s">
        <v>35</v>
      </c>
      <c r="AD8" s="12"/>
      <c r="AE8" s="12" t="s">
        <v>35</v>
      </c>
      <c r="AF8" s="12"/>
      <c r="AG8" s="12" t="s">
        <v>35</v>
      </c>
      <c r="AH8" s="12"/>
      <c r="AI8" s="12"/>
    </row>
    <row r="9" spans="1:38" x14ac:dyDescent="0.35">
      <c r="A9" s="10">
        <f t="shared" ref="A9:A18" si="1">A8+1</f>
        <v>3</v>
      </c>
      <c r="B9" s="11" t="s">
        <v>7</v>
      </c>
      <c r="C9" s="9">
        <v>45873</v>
      </c>
      <c r="D9" s="9">
        <v>45898</v>
      </c>
      <c r="E9" s="12"/>
      <c r="F9" s="12"/>
      <c r="G9" s="12"/>
      <c r="H9" s="12"/>
      <c r="I9" s="12" t="s">
        <v>35</v>
      </c>
      <c r="J9" s="12"/>
      <c r="K9" s="12"/>
      <c r="L9" s="12"/>
      <c r="M9" s="12"/>
      <c r="N9" s="12"/>
      <c r="O9" s="12"/>
      <c r="P9" s="12" t="s">
        <v>35</v>
      </c>
      <c r="Q9" s="12"/>
      <c r="R9" s="12"/>
      <c r="S9" s="12"/>
      <c r="T9" s="12"/>
      <c r="U9" s="12"/>
      <c r="V9" s="12"/>
      <c r="W9" s="12" t="s">
        <v>35</v>
      </c>
      <c r="X9" s="12"/>
      <c r="Y9" s="12"/>
      <c r="Z9" s="12"/>
      <c r="AA9" s="12"/>
      <c r="AB9" s="12"/>
      <c r="AC9" s="12"/>
      <c r="AD9" s="12"/>
      <c r="AE9" s="12" t="s">
        <v>35</v>
      </c>
      <c r="AF9" s="12"/>
      <c r="AG9" s="12"/>
      <c r="AH9" s="12"/>
      <c r="AI9" s="12"/>
    </row>
    <row r="10" spans="1:38" x14ac:dyDescent="0.35">
      <c r="A10" s="10">
        <f t="shared" si="1"/>
        <v>4</v>
      </c>
      <c r="B10" s="11" t="s">
        <v>25</v>
      </c>
      <c r="C10" s="9"/>
      <c r="D10" s="9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8" x14ac:dyDescent="0.35">
      <c r="A11" s="10">
        <f t="shared" si="1"/>
        <v>5</v>
      </c>
      <c r="B11" s="11" t="s">
        <v>26</v>
      </c>
      <c r="C11" s="9">
        <v>45873</v>
      </c>
      <c r="D11" s="9">
        <v>45898</v>
      </c>
      <c r="E11" s="12"/>
      <c r="F11" s="12"/>
      <c r="G11" s="12"/>
      <c r="H11" s="12"/>
      <c r="I11" s="12"/>
      <c r="J11" s="12"/>
      <c r="K11" s="12" t="s">
        <v>35</v>
      </c>
      <c r="L11" s="12"/>
      <c r="M11" s="12"/>
      <c r="N11" s="12"/>
      <c r="O11" s="12"/>
      <c r="P11" s="12"/>
      <c r="Q11" s="12" t="s">
        <v>35</v>
      </c>
      <c r="R11" s="12"/>
      <c r="S11" s="12"/>
      <c r="T11" s="12"/>
      <c r="U11" s="12"/>
      <c r="V11" s="12"/>
      <c r="W11" s="12" t="s">
        <v>35</v>
      </c>
      <c r="X11" s="12"/>
      <c r="Y11" s="12"/>
      <c r="Z11" s="12"/>
      <c r="AA11" s="12"/>
      <c r="AB11" s="12"/>
      <c r="AC11" s="12"/>
      <c r="AD11" s="12"/>
      <c r="AE11" s="12"/>
      <c r="AF11" s="12" t="s">
        <v>35</v>
      </c>
      <c r="AG11" s="12"/>
      <c r="AH11" s="12"/>
      <c r="AI11" s="12"/>
    </row>
    <row r="12" spans="1:38" x14ac:dyDescent="0.35">
      <c r="A12" s="10">
        <f t="shared" si="1"/>
        <v>6</v>
      </c>
      <c r="B12" s="11" t="s">
        <v>27</v>
      </c>
      <c r="C12" s="9">
        <v>45876</v>
      </c>
      <c r="D12" s="9">
        <v>45898</v>
      </c>
      <c r="E12" s="12"/>
      <c r="F12" s="12"/>
      <c r="G12" s="12"/>
      <c r="H12" s="12"/>
      <c r="I12" s="12"/>
      <c r="J12" s="12"/>
      <c r="K12" s="12"/>
      <c r="L12" s="12" t="s">
        <v>35</v>
      </c>
      <c r="M12" s="12"/>
      <c r="N12" s="12"/>
      <c r="O12" s="12"/>
      <c r="P12" s="12"/>
      <c r="Q12" s="12"/>
      <c r="R12" s="12"/>
      <c r="S12" s="12"/>
      <c r="T12" s="12"/>
      <c r="U12" s="12"/>
      <c r="V12" s="12" t="s">
        <v>35</v>
      </c>
      <c r="W12" s="12"/>
      <c r="X12" s="12"/>
      <c r="Y12" s="12"/>
      <c r="Z12" s="12"/>
      <c r="AA12" s="12"/>
      <c r="AB12" s="12"/>
      <c r="AC12" s="12"/>
      <c r="AD12" s="12" t="s">
        <v>35</v>
      </c>
      <c r="AE12" s="12"/>
      <c r="AF12" s="12"/>
      <c r="AG12" s="12"/>
      <c r="AH12" s="12"/>
      <c r="AI12" s="12"/>
    </row>
    <row r="13" spans="1:38" x14ac:dyDescent="0.35">
      <c r="A13" s="10">
        <f t="shared" si="1"/>
        <v>7</v>
      </c>
      <c r="B13" s="11" t="s">
        <v>33</v>
      </c>
      <c r="C13" s="9">
        <v>45853</v>
      </c>
      <c r="D13" s="9">
        <v>45860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 t="s">
        <v>35</v>
      </c>
      <c r="Z13" s="12"/>
      <c r="AA13" s="12"/>
      <c r="AB13" s="12"/>
      <c r="AC13" s="12"/>
      <c r="AD13" s="12"/>
      <c r="AE13" s="12"/>
      <c r="AF13" s="12"/>
      <c r="AG13" s="12" t="s">
        <v>35</v>
      </c>
      <c r="AH13" s="12"/>
      <c r="AI13" s="12"/>
    </row>
    <row r="14" spans="1:38" x14ac:dyDescent="0.35">
      <c r="A14" s="10">
        <f t="shared" si="1"/>
        <v>8</v>
      </c>
      <c r="B14" s="11" t="s">
        <v>4</v>
      </c>
      <c r="C14" s="9">
        <v>45842</v>
      </c>
      <c r="D14" s="9">
        <v>45842</v>
      </c>
      <c r="E14" s="12"/>
      <c r="F14" s="12"/>
      <c r="G14" s="12"/>
      <c r="H14" s="12"/>
      <c r="I14" s="12"/>
      <c r="J14" s="12"/>
      <c r="K14" s="12"/>
      <c r="L14" s="12" t="s">
        <v>35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8" x14ac:dyDescent="0.35">
      <c r="A15" s="10">
        <f t="shared" si="1"/>
        <v>9</v>
      </c>
      <c r="B15" s="11" t="s">
        <v>28</v>
      </c>
      <c r="C15" s="9"/>
      <c r="D15" s="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8" x14ac:dyDescent="0.35">
      <c r="A16" s="10">
        <f t="shared" si="1"/>
        <v>10</v>
      </c>
      <c r="B16" s="11" t="s">
        <v>29</v>
      </c>
      <c r="C16" s="9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7" x14ac:dyDescent="0.35">
      <c r="A17" s="10">
        <f t="shared" si="1"/>
        <v>11</v>
      </c>
      <c r="B17" s="11" t="s">
        <v>30</v>
      </c>
      <c r="C17" s="9"/>
      <c r="D17" s="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7" x14ac:dyDescent="0.35">
      <c r="A18" s="10">
        <f t="shared" si="1"/>
        <v>12</v>
      </c>
      <c r="B18" s="11" t="s">
        <v>31</v>
      </c>
      <c r="C18" s="9">
        <v>45839</v>
      </c>
      <c r="D18" s="9">
        <v>45869</v>
      </c>
      <c r="E18" s="12"/>
      <c r="F18" s="12"/>
      <c r="G18" s="12"/>
      <c r="H18" s="12" t="s">
        <v>35</v>
      </c>
      <c r="I18" s="12" t="s">
        <v>35</v>
      </c>
      <c r="J18" s="12" t="s">
        <v>35</v>
      </c>
      <c r="K18" s="12" t="s">
        <v>35</v>
      </c>
      <c r="L18" s="12" t="s">
        <v>35</v>
      </c>
      <c r="M18" s="12"/>
      <c r="N18" s="12"/>
      <c r="O18" s="12" t="s">
        <v>35</v>
      </c>
      <c r="P18" s="12" t="s">
        <v>35</v>
      </c>
      <c r="Q18" s="12" t="s">
        <v>35</v>
      </c>
      <c r="R18" s="12" t="s">
        <v>35</v>
      </c>
      <c r="S18" s="12" t="s">
        <v>35</v>
      </c>
      <c r="T18" s="12"/>
      <c r="U18" s="12"/>
      <c r="V18" s="12" t="s">
        <v>35</v>
      </c>
      <c r="W18" s="12" t="s">
        <v>35</v>
      </c>
      <c r="X18" s="12" t="s">
        <v>35</v>
      </c>
      <c r="Y18" s="12" t="s">
        <v>35</v>
      </c>
      <c r="Z18" s="12" t="s">
        <v>35</v>
      </c>
      <c r="AA18" s="12"/>
      <c r="AB18" s="12"/>
      <c r="AC18" s="12" t="s">
        <v>35</v>
      </c>
      <c r="AD18" s="12" t="s">
        <v>35</v>
      </c>
      <c r="AE18" s="12" t="s">
        <v>35</v>
      </c>
      <c r="AF18" s="12" t="s">
        <v>35</v>
      </c>
      <c r="AG18" s="12" t="s">
        <v>35</v>
      </c>
      <c r="AH18" s="12"/>
      <c r="AI18" s="12"/>
    </row>
    <row r="19" spans="1:37" x14ac:dyDescent="0.3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7" x14ac:dyDescent="0.3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7" x14ac:dyDescent="0.3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7" x14ac:dyDescent="0.3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K22" t="s">
        <v>36</v>
      </c>
    </row>
    <row r="23" spans="1:37" x14ac:dyDescent="0.3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7" x14ac:dyDescent="0.3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7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7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7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7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7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7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7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</sheetData>
  <mergeCells count="8">
    <mergeCell ref="A19:AI31"/>
    <mergeCell ref="A1:B4"/>
    <mergeCell ref="C1:AI4"/>
    <mergeCell ref="A5:A6"/>
    <mergeCell ref="B5:B6"/>
    <mergeCell ref="C5:C6"/>
    <mergeCell ref="D5:D6"/>
    <mergeCell ref="E5:AI5"/>
  </mergeCells>
  <pageMargins left="0.70866141732283472" right="0.31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fotográfico </vt:lpstr>
      <vt:lpstr>Registro de Residuos</vt:lpstr>
      <vt:lpstr>Cronograma de actividades </vt:lpstr>
      <vt:lpstr>'Reporte fotográfico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Gloria Islas Aldana</dc:creator>
  <cp:lastModifiedBy>Usuario</cp:lastModifiedBy>
  <cp:lastPrinted>2025-09-03T19:38:06Z</cp:lastPrinted>
  <dcterms:created xsi:type="dcterms:W3CDTF">2022-10-12T21:48:54Z</dcterms:created>
  <dcterms:modified xsi:type="dcterms:W3CDTF">2025-09-05T18:47:27Z</dcterms:modified>
</cp:coreProperties>
</file>